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50\Backup Institucional\Acceso a la Información\OAI\TRANSPARENCIA 2021\septiembre 2021\"/>
    </mc:Choice>
  </mc:AlternateContent>
  <bookViews>
    <workbookView xWindow="0" yWindow="0" windowWidth="22350" windowHeight="10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 l="1"/>
  <c r="J53" i="1"/>
  <c r="I53" i="1"/>
  <c r="H53" i="1"/>
  <c r="G53" i="1"/>
  <c r="F53" i="1"/>
  <c r="E53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K12" i="1"/>
  <c r="M11" i="1"/>
  <c r="K11" i="1"/>
</calcChain>
</file>

<file path=xl/sharedStrings.xml><?xml version="1.0" encoding="utf-8"?>
<sst xmlns="http://schemas.openxmlformats.org/spreadsheetml/2006/main" count="196" uniqueCount="121">
  <si>
    <t>INSTITUTO DE AUXILIOS Y VIVIENDAS</t>
  </si>
  <si>
    <t>Pagos  a Proveedores</t>
  </si>
  <si>
    <t>Correspondiente al mes de septiembre de 2021</t>
  </si>
  <si>
    <t>Fecha de</t>
  </si>
  <si>
    <t xml:space="preserve">No. de  Factura o </t>
  </si>
  <si>
    <t xml:space="preserve">Monto </t>
  </si>
  <si>
    <t>Fecha Fin</t>
  </si>
  <si>
    <t>Factura</t>
  </si>
  <si>
    <t xml:space="preserve"> Comprobante </t>
  </si>
  <si>
    <t>Nombre del Acreedor</t>
  </si>
  <si>
    <t>Concepto</t>
  </si>
  <si>
    <t>Facturado</t>
  </si>
  <si>
    <t>pagado</t>
  </si>
  <si>
    <t>Pendiente</t>
  </si>
  <si>
    <t>Estado</t>
  </si>
  <si>
    <t>16/09/2021</t>
  </si>
  <si>
    <t>B1500033260</t>
  </si>
  <si>
    <t>ALTICE DOMINICANA, S. A.</t>
  </si>
  <si>
    <t>SERVICIOS DE CABLE</t>
  </si>
  <si>
    <t>COMPLETO</t>
  </si>
  <si>
    <t>B1500033316</t>
  </si>
  <si>
    <t>SERVICIOS TELEFONICOS</t>
  </si>
  <si>
    <t>08/09/2021</t>
  </si>
  <si>
    <t>B1500000427</t>
  </si>
  <si>
    <t>ANFITRIONES, SAS.</t>
  </si>
  <si>
    <t xml:space="preserve">SERVICIOS DE ALQUILER </t>
  </si>
  <si>
    <t>B1500000538</t>
  </si>
  <si>
    <t>ANGIE PORCELLA CATERING SRL,</t>
  </si>
  <si>
    <t xml:space="preserve">PICADERAS VARIADAS </t>
  </si>
  <si>
    <t>B1500000051</t>
  </si>
  <si>
    <t>AUVIFINGER EIRL</t>
  </si>
  <si>
    <t>SERVICIO DE SOPORTE TECNICO</t>
  </si>
  <si>
    <t>B1500027327</t>
  </si>
  <si>
    <t>AYUNTAMIENTO DEL DISTRITO NACIONAL</t>
  </si>
  <si>
    <t>RECOGIDA DE BASURA</t>
  </si>
  <si>
    <t>B1500000018</t>
  </si>
  <si>
    <t>CANARIO DIESEL, SRL.</t>
  </si>
  <si>
    <t>COMPRA DE COMBUSTIBLE</t>
  </si>
  <si>
    <t>B1500000012</t>
  </si>
  <si>
    <t>CASA DIOSA, SRL.</t>
  </si>
  <si>
    <t>COMPRA UNA BASE DE BOX SPRIN</t>
  </si>
  <si>
    <t>B1500000003</t>
  </si>
  <si>
    <t>CM MAJO ENTERPRISES, SRL.</t>
  </si>
  <si>
    <t>COMPRA DE CUADERNOS COSIDO</t>
  </si>
  <si>
    <t>B0408127683</t>
  </si>
  <si>
    <t>COMPAÑIA DOMINICANA DE TELEFONOS, S. A.</t>
  </si>
  <si>
    <t>B1500107007</t>
  </si>
  <si>
    <t>B1500000027</t>
  </si>
  <si>
    <t>DM OFITODO, SRL.</t>
  </si>
  <si>
    <t>COMPRA DE RESMA DE PAPEL</t>
  </si>
  <si>
    <t>B1500168430</t>
  </si>
  <si>
    <t>EMP. DISTRIBUIDORA DE ELECTRICIDAD DEL ESTE S.A.</t>
  </si>
  <si>
    <t>SUMINISTRO DE ENERGIA ELECT.</t>
  </si>
  <si>
    <t>B1500241322</t>
  </si>
  <si>
    <t>EMP. DISTRIBUIDORA DE ELECTRICIDAD DEL SUR S.A.</t>
  </si>
  <si>
    <t>B1500000168</t>
  </si>
  <si>
    <t>ENERGIA QUISQUEYA, SAS</t>
  </si>
  <si>
    <t>RESPARACION PLANTA ELECTRICA</t>
  </si>
  <si>
    <t>B1500000283</t>
  </si>
  <si>
    <t>ENFOQUE DIGITAL SRL.</t>
  </si>
  <si>
    <t>COMPRA DE EQ. DE FOTOGRAFIA</t>
  </si>
  <si>
    <t>B1500030211</t>
  </si>
  <si>
    <t>FARMACO QUIMICA NACIONAL, S. A.</t>
  </si>
  <si>
    <t>COMPRA DE SILLA DE RUEDAS</t>
  </si>
  <si>
    <t>B1500001856</t>
  </si>
  <si>
    <t>FLORISTERIA ZUNIFLOR, SRL</t>
  </si>
  <si>
    <t>COMPRA DE 5 CENTRO DE MESA</t>
  </si>
  <si>
    <t>B1500001874</t>
  </si>
  <si>
    <t>COMPRA CORONA FUNEBRE</t>
  </si>
  <si>
    <t>B1500008011</t>
  </si>
  <si>
    <t>INDUSTRIAS BANILEJAS, SAS</t>
  </si>
  <si>
    <t>COMPRA DE CAFÉ MOLIDO</t>
  </si>
  <si>
    <t>B1500000669</t>
  </si>
  <si>
    <t>INVERSIONES BAUTISTA  BERAS, SRL.</t>
  </si>
  <si>
    <t>COMPRA DE SELLADORES</t>
  </si>
  <si>
    <t>B1500000133</t>
  </si>
  <si>
    <t>KJG INVERSIONES DELÑ CARIBE, SRL</t>
  </si>
  <si>
    <t>SERVICIO DE TRANSPORTE</t>
  </si>
  <si>
    <t>B1500000807</t>
  </si>
  <si>
    <t>LUBRICANTES DIVERSOS,SRL, (LUDISA).</t>
  </si>
  <si>
    <t>COMPRA DE GOMAS</t>
  </si>
  <si>
    <t>B1500000247</t>
  </si>
  <si>
    <t>MERCANTIL RAMI, SRL.</t>
  </si>
  <si>
    <t>MATERIALES DE PLOMERIA</t>
  </si>
  <si>
    <t>B1500000006</t>
  </si>
  <si>
    <t>MERCEDES BATISTA PEÑA DE PERALTA</t>
  </si>
  <si>
    <t>SERVICIOS NOTARIALES</t>
  </si>
  <si>
    <t>B1500000403</t>
  </si>
  <si>
    <t>MOFIBEL, S.R.L.</t>
  </si>
  <si>
    <t>COMPRA  CAFETERA ELECTRICA</t>
  </si>
  <si>
    <t>B1500000432</t>
  </si>
  <si>
    <t>COMPRA DE ELECTRODOMESTICO</t>
  </si>
  <si>
    <t>B1500000437</t>
  </si>
  <si>
    <t>B1500000204</t>
  </si>
  <si>
    <t>REFRIGERACION P &amp; W, SRL.</t>
  </si>
  <si>
    <t>MANTENIMIENTOS DE AIRES ACON</t>
  </si>
  <si>
    <t>B1500001250</t>
  </si>
  <si>
    <t>SAN MIGUEL &amp; CIA. SRL</t>
  </si>
  <si>
    <t>COMPRA DE LUBRICANTE</t>
  </si>
  <si>
    <t>B1500026110</t>
  </si>
  <si>
    <t>SIGMA PETROLEUM CORP, SRL.</t>
  </si>
  <si>
    <t>B1500025782</t>
  </si>
  <si>
    <t>SPRINGDALE COMERCIAL, SRL.</t>
  </si>
  <si>
    <t>COMPRA DE HIDROLAVADORA</t>
  </si>
  <si>
    <t>B1500000250</t>
  </si>
  <si>
    <t>SUPLIDORA DE FUNERARIAS LAS AMERICAS, SRL</t>
  </si>
  <si>
    <t>COMPRA DE ATAUDES</t>
  </si>
  <si>
    <t>B1500000046</t>
  </si>
  <si>
    <t>TERIYAKI CITY ASIAN FOOD SRL.</t>
  </si>
  <si>
    <t>SRVICIOS DE ALMUERZO</t>
  </si>
  <si>
    <t>B1500000043</t>
  </si>
  <si>
    <t>B1500000042</t>
  </si>
  <si>
    <t>B1500000045</t>
  </si>
  <si>
    <t>B1500000049</t>
  </si>
  <si>
    <t>B1500000047</t>
  </si>
  <si>
    <t>TOMAS DEL JESUS RODRIGUEZ JAQUEZ</t>
  </si>
  <si>
    <t>SERVICIO DE ALQUILER</t>
  </si>
  <si>
    <t>B1500000022</t>
  </si>
  <si>
    <t>YINDA IMPORT, SRL</t>
  </si>
  <si>
    <t>COMPRA DE MADERA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</si>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</sst>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2"/>
    </font>
    <font>
      <sz val="13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0"/>
      <name val="Bookman Old Style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7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NumberFormat="1" applyFont="1"/>
    <xf numFmtId="14" fontId="8" fillId="0" borderId="8" xfId="0" applyNumberFormat="1" applyFont="1" applyBorder="1" applyAlignment="1">
      <alignment horizontal="left"/>
    </xf>
    <xf numFmtId="0" fontId="8" fillId="2" borderId="8" xfId="0" applyFont="1" applyFill="1" applyBorder="1" applyAlignment="1">
      <alignment horizontal="left" vertical="center" wrapText="1"/>
    </xf>
    <xf numFmtId="4" fontId="9" fillId="0" borderId="0" xfId="0" applyNumberFormat="1" applyFont="1"/>
    <xf numFmtId="0" fontId="5" fillId="2" borderId="8" xfId="0" applyFont="1" applyFill="1" applyBorder="1" applyAlignment="1">
      <alignment vertical="center"/>
    </xf>
    <xf numFmtId="14" fontId="5" fillId="2" borderId="8" xfId="0" applyNumberFormat="1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" fillId="0" borderId="10" xfId="0" applyNumberFormat="1" applyFont="1" applyBorder="1"/>
    <xf numFmtId="14" fontId="8" fillId="0" borderId="10" xfId="0" applyNumberFormat="1" applyFont="1" applyBorder="1" applyAlignment="1">
      <alignment horizontal="left"/>
    </xf>
    <xf numFmtId="0" fontId="8" fillId="2" borderId="10" xfId="0" applyFont="1" applyFill="1" applyBorder="1" applyAlignment="1">
      <alignment horizontal="left" vertical="center" wrapText="1"/>
    </xf>
    <xf numFmtId="4" fontId="9" fillId="0" borderId="10" xfId="0" applyNumberFormat="1" applyFont="1" applyBorder="1"/>
    <xf numFmtId="0" fontId="5" fillId="2" borderId="10" xfId="0" applyFont="1" applyFill="1" applyBorder="1" applyAlignment="1">
      <alignment vertical="center"/>
    </xf>
    <xf numFmtId="14" fontId="5" fillId="2" borderId="10" xfId="0" applyNumberFormat="1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vertical="center"/>
    </xf>
    <xf numFmtId="14" fontId="5" fillId="0" borderId="10" xfId="0" applyNumberFormat="1" applyFont="1" applyBorder="1" applyAlignment="1">
      <alignment horizontal="left"/>
    </xf>
    <xf numFmtId="14" fontId="8" fillId="0" borderId="10" xfId="0" applyNumberFormat="1" applyFont="1" applyBorder="1"/>
    <xf numFmtId="0" fontId="5" fillId="0" borderId="10" xfId="0" applyFont="1" applyBorder="1"/>
    <xf numFmtId="4" fontId="9" fillId="2" borderId="10" xfId="0" applyNumberFormat="1" applyFont="1" applyFill="1" applyBorder="1"/>
    <xf numFmtId="0" fontId="5" fillId="2" borderId="10" xfId="0" applyFont="1" applyFill="1" applyBorder="1" applyAlignment="1">
      <alignment horizontal="left" vertical="center" wrapText="1"/>
    </xf>
    <xf numFmtId="0" fontId="8" fillId="0" borderId="10" xfId="0" applyFont="1" applyBorder="1"/>
    <xf numFmtId="14" fontId="5" fillId="0" borderId="10" xfId="0" applyNumberFormat="1" applyFont="1" applyBorder="1"/>
    <xf numFmtId="4" fontId="5" fillId="2" borderId="11" xfId="0" applyNumberFormat="1" applyFont="1" applyFill="1" applyBorder="1" applyAlignment="1">
      <alignment vertical="center"/>
    </xf>
    <xf numFmtId="14" fontId="5" fillId="0" borderId="10" xfId="0" applyNumberFormat="1" applyFont="1" applyBorder="1" applyAlignment="1">
      <alignment horizontal="right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/>
    </xf>
    <xf numFmtId="1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/>
    </xf>
    <xf numFmtId="14" fontId="0" fillId="0" borderId="0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1" applyFont="1" applyBorder="1" applyAlignment="1"/>
    <xf numFmtId="0" fontId="14" fillId="0" borderId="0" xfId="1" applyFont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/>
    <xf numFmtId="0" fontId="13" fillId="0" borderId="0" xfId="0" applyFont="1" applyBorder="1" applyAlignment="1">
      <alignment vertical="center"/>
    </xf>
    <xf numFmtId="22" fontId="15" fillId="0" borderId="0" xfId="1" applyNumberFormat="1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0" borderId="0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1</xdr:col>
      <xdr:colOff>733425</xdr:colOff>
      <xdr:row>9</xdr:row>
      <xdr:rowOff>47625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1811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70"/>
  <sheetViews>
    <sheetView tabSelected="1" zoomScaleNormal="100" workbookViewId="0">
      <selection activeCell="L66" sqref="L66"/>
    </sheetView>
  </sheetViews>
  <sheetFormatPr baseColWidth="10" defaultRowHeight="15" x14ac:dyDescent="0.25"/>
  <cols>
    <col min="1" max="1" width="10.5703125" style="47" customWidth="1"/>
    <col min="2" max="2" width="16.85546875" style="47" customWidth="1"/>
    <col min="3" max="3" width="55.42578125" style="47" customWidth="1"/>
    <col min="4" max="4" width="32.5703125" style="47" customWidth="1"/>
    <col min="5" max="5" width="12.85546875" style="1" customWidth="1"/>
    <col min="6" max="7" width="9.140625" style="1" hidden="1" customWidth="1"/>
    <col min="8" max="10" width="11.42578125" style="47" hidden="1" customWidth="1"/>
    <col min="11" max="11" width="13" style="47" bestFit="1" customWidth="1"/>
    <col min="12" max="12" width="12.5703125" style="47" customWidth="1"/>
    <col min="13" max="256" width="11.42578125" style="47"/>
    <col min="257" max="257" width="10.5703125" style="47" customWidth="1"/>
    <col min="258" max="258" width="16.85546875" style="47" customWidth="1"/>
    <col min="259" max="259" width="55.42578125" style="47" customWidth="1"/>
    <col min="260" max="260" width="32.5703125" style="47" customWidth="1"/>
    <col min="261" max="261" width="12.85546875" style="47" customWidth="1"/>
    <col min="262" max="266" width="0" style="47" hidden="1" customWidth="1"/>
    <col min="267" max="267" width="13" style="47" bestFit="1" customWidth="1"/>
    <col min="268" max="268" width="12.5703125" style="47" customWidth="1"/>
    <col min="269" max="512" width="11.42578125" style="47"/>
    <col min="513" max="513" width="10.5703125" style="47" customWidth="1"/>
    <col min="514" max="514" width="16.85546875" style="47" customWidth="1"/>
    <col min="515" max="515" width="55.42578125" style="47" customWidth="1"/>
    <col min="516" max="516" width="32.5703125" style="47" customWidth="1"/>
    <col min="517" max="517" width="12.85546875" style="47" customWidth="1"/>
    <col min="518" max="522" width="0" style="47" hidden="1" customWidth="1"/>
    <col min="523" max="523" width="13" style="47" bestFit="1" customWidth="1"/>
    <col min="524" max="524" width="12.5703125" style="47" customWidth="1"/>
    <col min="525" max="768" width="11.42578125" style="47"/>
    <col min="769" max="769" width="10.5703125" style="47" customWidth="1"/>
    <col min="770" max="770" width="16.85546875" style="47" customWidth="1"/>
    <col min="771" max="771" width="55.42578125" style="47" customWidth="1"/>
    <col min="772" max="772" width="32.5703125" style="47" customWidth="1"/>
    <col min="773" max="773" width="12.85546875" style="47" customWidth="1"/>
    <col min="774" max="778" width="0" style="47" hidden="1" customWidth="1"/>
    <col min="779" max="779" width="13" style="47" bestFit="1" customWidth="1"/>
    <col min="780" max="780" width="12.5703125" style="47" customWidth="1"/>
    <col min="781" max="1024" width="11.42578125" style="47"/>
    <col min="1025" max="1025" width="10.5703125" style="47" customWidth="1"/>
    <col min="1026" max="1026" width="16.85546875" style="47" customWidth="1"/>
    <col min="1027" max="1027" width="55.42578125" style="47" customWidth="1"/>
    <col min="1028" max="1028" width="32.5703125" style="47" customWidth="1"/>
    <col min="1029" max="1029" width="12.85546875" style="47" customWidth="1"/>
    <col min="1030" max="1034" width="0" style="47" hidden="1" customWidth="1"/>
    <col min="1035" max="1035" width="13" style="47" bestFit="1" customWidth="1"/>
    <col min="1036" max="1036" width="12.5703125" style="47" customWidth="1"/>
    <col min="1037" max="1280" width="11.42578125" style="47"/>
    <col min="1281" max="1281" width="10.5703125" style="47" customWidth="1"/>
    <col min="1282" max="1282" width="16.85546875" style="47" customWidth="1"/>
    <col min="1283" max="1283" width="55.42578125" style="47" customWidth="1"/>
    <col min="1284" max="1284" width="32.5703125" style="47" customWidth="1"/>
    <col min="1285" max="1285" width="12.85546875" style="47" customWidth="1"/>
    <col min="1286" max="1290" width="0" style="47" hidden="1" customWidth="1"/>
    <col min="1291" max="1291" width="13" style="47" bestFit="1" customWidth="1"/>
    <col min="1292" max="1292" width="12.5703125" style="47" customWidth="1"/>
    <col min="1293" max="1536" width="11.42578125" style="47"/>
    <col min="1537" max="1537" width="10.5703125" style="47" customWidth="1"/>
    <col min="1538" max="1538" width="16.85546875" style="47" customWidth="1"/>
    <col min="1539" max="1539" width="55.42578125" style="47" customWidth="1"/>
    <col min="1540" max="1540" width="32.5703125" style="47" customWidth="1"/>
    <col min="1541" max="1541" width="12.85546875" style="47" customWidth="1"/>
    <col min="1542" max="1546" width="0" style="47" hidden="1" customWidth="1"/>
    <col min="1547" max="1547" width="13" style="47" bestFit="1" customWidth="1"/>
    <col min="1548" max="1548" width="12.5703125" style="47" customWidth="1"/>
    <col min="1549" max="1792" width="11.42578125" style="47"/>
    <col min="1793" max="1793" width="10.5703125" style="47" customWidth="1"/>
    <col min="1794" max="1794" width="16.85546875" style="47" customWidth="1"/>
    <col min="1795" max="1795" width="55.42578125" style="47" customWidth="1"/>
    <col min="1796" max="1796" width="32.5703125" style="47" customWidth="1"/>
    <col min="1797" max="1797" width="12.85546875" style="47" customWidth="1"/>
    <col min="1798" max="1802" width="0" style="47" hidden="1" customWidth="1"/>
    <col min="1803" max="1803" width="13" style="47" bestFit="1" customWidth="1"/>
    <col min="1804" max="1804" width="12.5703125" style="47" customWidth="1"/>
    <col min="1805" max="2048" width="11.42578125" style="47"/>
    <col min="2049" max="2049" width="10.5703125" style="47" customWidth="1"/>
    <col min="2050" max="2050" width="16.85546875" style="47" customWidth="1"/>
    <col min="2051" max="2051" width="55.42578125" style="47" customWidth="1"/>
    <col min="2052" max="2052" width="32.5703125" style="47" customWidth="1"/>
    <col min="2053" max="2053" width="12.85546875" style="47" customWidth="1"/>
    <col min="2054" max="2058" width="0" style="47" hidden="1" customWidth="1"/>
    <col min="2059" max="2059" width="13" style="47" bestFit="1" customWidth="1"/>
    <col min="2060" max="2060" width="12.5703125" style="47" customWidth="1"/>
    <col min="2061" max="2304" width="11.42578125" style="47"/>
    <col min="2305" max="2305" width="10.5703125" style="47" customWidth="1"/>
    <col min="2306" max="2306" width="16.85546875" style="47" customWidth="1"/>
    <col min="2307" max="2307" width="55.42578125" style="47" customWidth="1"/>
    <col min="2308" max="2308" width="32.5703125" style="47" customWidth="1"/>
    <col min="2309" max="2309" width="12.85546875" style="47" customWidth="1"/>
    <col min="2310" max="2314" width="0" style="47" hidden="1" customWidth="1"/>
    <col min="2315" max="2315" width="13" style="47" bestFit="1" customWidth="1"/>
    <col min="2316" max="2316" width="12.5703125" style="47" customWidth="1"/>
    <col min="2317" max="2560" width="11.42578125" style="47"/>
    <col min="2561" max="2561" width="10.5703125" style="47" customWidth="1"/>
    <col min="2562" max="2562" width="16.85546875" style="47" customWidth="1"/>
    <col min="2563" max="2563" width="55.42578125" style="47" customWidth="1"/>
    <col min="2564" max="2564" width="32.5703125" style="47" customWidth="1"/>
    <col min="2565" max="2565" width="12.85546875" style="47" customWidth="1"/>
    <col min="2566" max="2570" width="0" style="47" hidden="1" customWidth="1"/>
    <col min="2571" max="2571" width="13" style="47" bestFit="1" customWidth="1"/>
    <col min="2572" max="2572" width="12.5703125" style="47" customWidth="1"/>
    <col min="2573" max="2816" width="11.42578125" style="47"/>
    <col min="2817" max="2817" width="10.5703125" style="47" customWidth="1"/>
    <col min="2818" max="2818" width="16.85546875" style="47" customWidth="1"/>
    <col min="2819" max="2819" width="55.42578125" style="47" customWidth="1"/>
    <col min="2820" max="2820" width="32.5703125" style="47" customWidth="1"/>
    <col min="2821" max="2821" width="12.85546875" style="47" customWidth="1"/>
    <col min="2822" max="2826" width="0" style="47" hidden="1" customWidth="1"/>
    <col min="2827" max="2827" width="13" style="47" bestFit="1" customWidth="1"/>
    <col min="2828" max="2828" width="12.5703125" style="47" customWidth="1"/>
    <col min="2829" max="3072" width="11.42578125" style="47"/>
    <col min="3073" max="3073" width="10.5703125" style="47" customWidth="1"/>
    <col min="3074" max="3074" width="16.85546875" style="47" customWidth="1"/>
    <col min="3075" max="3075" width="55.42578125" style="47" customWidth="1"/>
    <col min="3076" max="3076" width="32.5703125" style="47" customWidth="1"/>
    <col min="3077" max="3077" width="12.85546875" style="47" customWidth="1"/>
    <col min="3078" max="3082" width="0" style="47" hidden="1" customWidth="1"/>
    <col min="3083" max="3083" width="13" style="47" bestFit="1" customWidth="1"/>
    <col min="3084" max="3084" width="12.5703125" style="47" customWidth="1"/>
    <col min="3085" max="3328" width="11.42578125" style="47"/>
    <col min="3329" max="3329" width="10.5703125" style="47" customWidth="1"/>
    <col min="3330" max="3330" width="16.85546875" style="47" customWidth="1"/>
    <col min="3331" max="3331" width="55.42578125" style="47" customWidth="1"/>
    <col min="3332" max="3332" width="32.5703125" style="47" customWidth="1"/>
    <col min="3333" max="3333" width="12.85546875" style="47" customWidth="1"/>
    <col min="3334" max="3338" width="0" style="47" hidden="1" customWidth="1"/>
    <col min="3339" max="3339" width="13" style="47" bestFit="1" customWidth="1"/>
    <col min="3340" max="3340" width="12.5703125" style="47" customWidth="1"/>
    <col min="3341" max="3584" width="11.42578125" style="47"/>
    <col min="3585" max="3585" width="10.5703125" style="47" customWidth="1"/>
    <col min="3586" max="3586" width="16.85546875" style="47" customWidth="1"/>
    <col min="3587" max="3587" width="55.42578125" style="47" customWidth="1"/>
    <col min="3588" max="3588" width="32.5703125" style="47" customWidth="1"/>
    <col min="3589" max="3589" width="12.85546875" style="47" customWidth="1"/>
    <col min="3590" max="3594" width="0" style="47" hidden="1" customWidth="1"/>
    <col min="3595" max="3595" width="13" style="47" bestFit="1" customWidth="1"/>
    <col min="3596" max="3596" width="12.5703125" style="47" customWidth="1"/>
    <col min="3597" max="3840" width="11.42578125" style="47"/>
    <col min="3841" max="3841" width="10.5703125" style="47" customWidth="1"/>
    <col min="3842" max="3842" width="16.85546875" style="47" customWidth="1"/>
    <col min="3843" max="3843" width="55.42578125" style="47" customWidth="1"/>
    <col min="3844" max="3844" width="32.5703125" style="47" customWidth="1"/>
    <col min="3845" max="3845" width="12.85546875" style="47" customWidth="1"/>
    <col min="3846" max="3850" width="0" style="47" hidden="1" customWidth="1"/>
    <col min="3851" max="3851" width="13" style="47" bestFit="1" customWidth="1"/>
    <col min="3852" max="3852" width="12.5703125" style="47" customWidth="1"/>
    <col min="3853" max="4096" width="11.42578125" style="47"/>
    <col min="4097" max="4097" width="10.5703125" style="47" customWidth="1"/>
    <col min="4098" max="4098" width="16.85546875" style="47" customWidth="1"/>
    <col min="4099" max="4099" width="55.42578125" style="47" customWidth="1"/>
    <col min="4100" max="4100" width="32.5703125" style="47" customWidth="1"/>
    <col min="4101" max="4101" width="12.85546875" style="47" customWidth="1"/>
    <col min="4102" max="4106" width="0" style="47" hidden="1" customWidth="1"/>
    <col min="4107" max="4107" width="13" style="47" bestFit="1" customWidth="1"/>
    <col min="4108" max="4108" width="12.5703125" style="47" customWidth="1"/>
    <col min="4109" max="4352" width="11.42578125" style="47"/>
    <col min="4353" max="4353" width="10.5703125" style="47" customWidth="1"/>
    <col min="4354" max="4354" width="16.85546875" style="47" customWidth="1"/>
    <col min="4355" max="4355" width="55.42578125" style="47" customWidth="1"/>
    <col min="4356" max="4356" width="32.5703125" style="47" customWidth="1"/>
    <col min="4357" max="4357" width="12.85546875" style="47" customWidth="1"/>
    <col min="4358" max="4362" width="0" style="47" hidden="1" customWidth="1"/>
    <col min="4363" max="4363" width="13" style="47" bestFit="1" customWidth="1"/>
    <col min="4364" max="4364" width="12.5703125" style="47" customWidth="1"/>
    <col min="4365" max="4608" width="11.42578125" style="47"/>
    <col min="4609" max="4609" width="10.5703125" style="47" customWidth="1"/>
    <col min="4610" max="4610" width="16.85546875" style="47" customWidth="1"/>
    <col min="4611" max="4611" width="55.42578125" style="47" customWidth="1"/>
    <col min="4612" max="4612" width="32.5703125" style="47" customWidth="1"/>
    <col min="4613" max="4613" width="12.85546875" style="47" customWidth="1"/>
    <col min="4614" max="4618" width="0" style="47" hidden="1" customWidth="1"/>
    <col min="4619" max="4619" width="13" style="47" bestFit="1" customWidth="1"/>
    <col min="4620" max="4620" width="12.5703125" style="47" customWidth="1"/>
    <col min="4621" max="4864" width="11.42578125" style="47"/>
    <col min="4865" max="4865" width="10.5703125" style="47" customWidth="1"/>
    <col min="4866" max="4866" width="16.85546875" style="47" customWidth="1"/>
    <col min="4867" max="4867" width="55.42578125" style="47" customWidth="1"/>
    <col min="4868" max="4868" width="32.5703125" style="47" customWidth="1"/>
    <col min="4869" max="4869" width="12.85546875" style="47" customWidth="1"/>
    <col min="4870" max="4874" width="0" style="47" hidden="1" customWidth="1"/>
    <col min="4875" max="4875" width="13" style="47" bestFit="1" customWidth="1"/>
    <col min="4876" max="4876" width="12.5703125" style="47" customWidth="1"/>
    <col min="4877" max="5120" width="11.42578125" style="47"/>
    <col min="5121" max="5121" width="10.5703125" style="47" customWidth="1"/>
    <col min="5122" max="5122" width="16.85546875" style="47" customWidth="1"/>
    <col min="5123" max="5123" width="55.42578125" style="47" customWidth="1"/>
    <col min="5124" max="5124" width="32.5703125" style="47" customWidth="1"/>
    <col min="5125" max="5125" width="12.85546875" style="47" customWidth="1"/>
    <col min="5126" max="5130" width="0" style="47" hidden="1" customWidth="1"/>
    <col min="5131" max="5131" width="13" style="47" bestFit="1" customWidth="1"/>
    <col min="5132" max="5132" width="12.5703125" style="47" customWidth="1"/>
    <col min="5133" max="5376" width="11.42578125" style="47"/>
    <col min="5377" max="5377" width="10.5703125" style="47" customWidth="1"/>
    <col min="5378" max="5378" width="16.85546875" style="47" customWidth="1"/>
    <col min="5379" max="5379" width="55.42578125" style="47" customWidth="1"/>
    <col min="5380" max="5380" width="32.5703125" style="47" customWidth="1"/>
    <col min="5381" max="5381" width="12.85546875" style="47" customWidth="1"/>
    <col min="5382" max="5386" width="0" style="47" hidden="1" customWidth="1"/>
    <col min="5387" max="5387" width="13" style="47" bestFit="1" customWidth="1"/>
    <col min="5388" max="5388" width="12.5703125" style="47" customWidth="1"/>
    <col min="5389" max="5632" width="11.42578125" style="47"/>
    <col min="5633" max="5633" width="10.5703125" style="47" customWidth="1"/>
    <col min="5634" max="5634" width="16.85546875" style="47" customWidth="1"/>
    <col min="5635" max="5635" width="55.42578125" style="47" customWidth="1"/>
    <col min="5636" max="5636" width="32.5703125" style="47" customWidth="1"/>
    <col min="5637" max="5637" width="12.85546875" style="47" customWidth="1"/>
    <col min="5638" max="5642" width="0" style="47" hidden="1" customWidth="1"/>
    <col min="5643" max="5643" width="13" style="47" bestFit="1" customWidth="1"/>
    <col min="5644" max="5644" width="12.5703125" style="47" customWidth="1"/>
    <col min="5645" max="5888" width="11.42578125" style="47"/>
    <col min="5889" max="5889" width="10.5703125" style="47" customWidth="1"/>
    <col min="5890" max="5890" width="16.85546875" style="47" customWidth="1"/>
    <col min="5891" max="5891" width="55.42578125" style="47" customWidth="1"/>
    <col min="5892" max="5892" width="32.5703125" style="47" customWidth="1"/>
    <col min="5893" max="5893" width="12.85546875" style="47" customWidth="1"/>
    <col min="5894" max="5898" width="0" style="47" hidden="1" customWidth="1"/>
    <col min="5899" max="5899" width="13" style="47" bestFit="1" customWidth="1"/>
    <col min="5900" max="5900" width="12.5703125" style="47" customWidth="1"/>
    <col min="5901" max="6144" width="11.42578125" style="47"/>
    <col min="6145" max="6145" width="10.5703125" style="47" customWidth="1"/>
    <col min="6146" max="6146" width="16.85546875" style="47" customWidth="1"/>
    <col min="6147" max="6147" width="55.42578125" style="47" customWidth="1"/>
    <col min="6148" max="6148" width="32.5703125" style="47" customWidth="1"/>
    <col min="6149" max="6149" width="12.85546875" style="47" customWidth="1"/>
    <col min="6150" max="6154" width="0" style="47" hidden="1" customWidth="1"/>
    <col min="6155" max="6155" width="13" style="47" bestFit="1" customWidth="1"/>
    <col min="6156" max="6156" width="12.5703125" style="47" customWidth="1"/>
    <col min="6157" max="6400" width="11.42578125" style="47"/>
    <col min="6401" max="6401" width="10.5703125" style="47" customWidth="1"/>
    <col min="6402" max="6402" width="16.85546875" style="47" customWidth="1"/>
    <col min="6403" max="6403" width="55.42578125" style="47" customWidth="1"/>
    <col min="6404" max="6404" width="32.5703125" style="47" customWidth="1"/>
    <col min="6405" max="6405" width="12.85546875" style="47" customWidth="1"/>
    <col min="6406" max="6410" width="0" style="47" hidden="1" customWidth="1"/>
    <col min="6411" max="6411" width="13" style="47" bestFit="1" customWidth="1"/>
    <col min="6412" max="6412" width="12.5703125" style="47" customWidth="1"/>
    <col min="6413" max="6656" width="11.42578125" style="47"/>
    <col min="6657" max="6657" width="10.5703125" style="47" customWidth="1"/>
    <col min="6658" max="6658" width="16.85546875" style="47" customWidth="1"/>
    <col min="6659" max="6659" width="55.42578125" style="47" customWidth="1"/>
    <col min="6660" max="6660" width="32.5703125" style="47" customWidth="1"/>
    <col min="6661" max="6661" width="12.85546875" style="47" customWidth="1"/>
    <col min="6662" max="6666" width="0" style="47" hidden="1" customWidth="1"/>
    <col min="6667" max="6667" width="13" style="47" bestFit="1" customWidth="1"/>
    <col min="6668" max="6668" width="12.5703125" style="47" customWidth="1"/>
    <col min="6669" max="6912" width="11.42578125" style="47"/>
    <col min="6913" max="6913" width="10.5703125" style="47" customWidth="1"/>
    <col min="6914" max="6914" width="16.85546875" style="47" customWidth="1"/>
    <col min="6915" max="6915" width="55.42578125" style="47" customWidth="1"/>
    <col min="6916" max="6916" width="32.5703125" style="47" customWidth="1"/>
    <col min="6917" max="6917" width="12.85546875" style="47" customWidth="1"/>
    <col min="6918" max="6922" width="0" style="47" hidden="1" customWidth="1"/>
    <col min="6923" max="6923" width="13" style="47" bestFit="1" customWidth="1"/>
    <col min="6924" max="6924" width="12.5703125" style="47" customWidth="1"/>
    <col min="6925" max="7168" width="11.42578125" style="47"/>
    <col min="7169" max="7169" width="10.5703125" style="47" customWidth="1"/>
    <col min="7170" max="7170" width="16.85546875" style="47" customWidth="1"/>
    <col min="7171" max="7171" width="55.42578125" style="47" customWidth="1"/>
    <col min="7172" max="7172" width="32.5703125" style="47" customWidth="1"/>
    <col min="7173" max="7173" width="12.85546875" style="47" customWidth="1"/>
    <col min="7174" max="7178" width="0" style="47" hidden="1" customWidth="1"/>
    <col min="7179" max="7179" width="13" style="47" bestFit="1" customWidth="1"/>
    <col min="7180" max="7180" width="12.5703125" style="47" customWidth="1"/>
    <col min="7181" max="7424" width="11.42578125" style="47"/>
    <col min="7425" max="7425" width="10.5703125" style="47" customWidth="1"/>
    <col min="7426" max="7426" width="16.85546875" style="47" customWidth="1"/>
    <col min="7427" max="7427" width="55.42578125" style="47" customWidth="1"/>
    <col min="7428" max="7428" width="32.5703125" style="47" customWidth="1"/>
    <col min="7429" max="7429" width="12.85546875" style="47" customWidth="1"/>
    <col min="7430" max="7434" width="0" style="47" hidden="1" customWidth="1"/>
    <col min="7435" max="7435" width="13" style="47" bestFit="1" customWidth="1"/>
    <col min="7436" max="7436" width="12.5703125" style="47" customWidth="1"/>
    <col min="7437" max="7680" width="11.42578125" style="47"/>
    <col min="7681" max="7681" width="10.5703125" style="47" customWidth="1"/>
    <col min="7682" max="7682" width="16.85546875" style="47" customWidth="1"/>
    <col min="7683" max="7683" width="55.42578125" style="47" customWidth="1"/>
    <col min="7684" max="7684" width="32.5703125" style="47" customWidth="1"/>
    <col min="7685" max="7685" width="12.85546875" style="47" customWidth="1"/>
    <col min="7686" max="7690" width="0" style="47" hidden="1" customWidth="1"/>
    <col min="7691" max="7691" width="13" style="47" bestFit="1" customWidth="1"/>
    <col min="7692" max="7692" width="12.5703125" style="47" customWidth="1"/>
    <col min="7693" max="7936" width="11.42578125" style="47"/>
    <col min="7937" max="7937" width="10.5703125" style="47" customWidth="1"/>
    <col min="7938" max="7938" width="16.85546875" style="47" customWidth="1"/>
    <col min="7939" max="7939" width="55.42578125" style="47" customWidth="1"/>
    <col min="7940" max="7940" width="32.5703125" style="47" customWidth="1"/>
    <col min="7941" max="7941" width="12.85546875" style="47" customWidth="1"/>
    <col min="7942" max="7946" width="0" style="47" hidden="1" customWidth="1"/>
    <col min="7947" max="7947" width="13" style="47" bestFit="1" customWidth="1"/>
    <col min="7948" max="7948" width="12.5703125" style="47" customWidth="1"/>
    <col min="7949" max="8192" width="11.42578125" style="47"/>
    <col min="8193" max="8193" width="10.5703125" style="47" customWidth="1"/>
    <col min="8194" max="8194" width="16.85546875" style="47" customWidth="1"/>
    <col min="8195" max="8195" width="55.42578125" style="47" customWidth="1"/>
    <col min="8196" max="8196" width="32.5703125" style="47" customWidth="1"/>
    <col min="8197" max="8197" width="12.85546875" style="47" customWidth="1"/>
    <col min="8198" max="8202" width="0" style="47" hidden="1" customWidth="1"/>
    <col min="8203" max="8203" width="13" style="47" bestFit="1" customWidth="1"/>
    <col min="8204" max="8204" width="12.5703125" style="47" customWidth="1"/>
    <col min="8205" max="8448" width="11.42578125" style="47"/>
    <col min="8449" max="8449" width="10.5703125" style="47" customWidth="1"/>
    <col min="8450" max="8450" width="16.85546875" style="47" customWidth="1"/>
    <col min="8451" max="8451" width="55.42578125" style="47" customWidth="1"/>
    <col min="8452" max="8452" width="32.5703125" style="47" customWidth="1"/>
    <col min="8453" max="8453" width="12.85546875" style="47" customWidth="1"/>
    <col min="8454" max="8458" width="0" style="47" hidden="1" customWidth="1"/>
    <col min="8459" max="8459" width="13" style="47" bestFit="1" customWidth="1"/>
    <col min="8460" max="8460" width="12.5703125" style="47" customWidth="1"/>
    <col min="8461" max="8704" width="11.42578125" style="47"/>
    <col min="8705" max="8705" width="10.5703125" style="47" customWidth="1"/>
    <col min="8706" max="8706" width="16.85546875" style="47" customWidth="1"/>
    <col min="8707" max="8707" width="55.42578125" style="47" customWidth="1"/>
    <col min="8708" max="8708" width="32.5703125" style="47" customWidth="1"/>
    <col min="8709" max="8709" width="12.85546875" style="47" customWidth="1"/>
    <col min="8710" max="8714" width="0" style="47" hidden="1" customWidth="1"/>
    <col min="8715" max="8715" width="13" style="47" bestFit="1" customWidth="1"/>
    <col min="8716" max="8716" width="12.5703125" style="47" customWidth="1"/>
    <col min="8717" max="8960" width="11.42578125" style="47"/>
    <col min="8961" max="8961" width="10.5703125" style="47" customWidth="1"/>
    <col min="8962" max="8962" width="16.85546875" style="47" customWidth="1"/>
    <col min="8963" max="8963" width="55.42578125" style="47" customWidth="1"/>
    <col min="8964" max="8964" width="32.5703125" style="47" customWidth="1"/>
    <col min="8965" max="8965" width="12.85546875" style="47" customWidth="1"/>
    <col min="8966" max="8970" width="0" style="47" hidden="1" customWidth="1"/>
    <col min="8971" max="8971" width="13" style="47" bestFit="1" customWidth="1"/>
    <col min="8972" max="8972" width="12.5703125" style="47" customWidth="1"/>
    <col min="8973" max="9216" width="11.42578125" style="47"/>
    <col min="9217" max="9217" width="10.5703125" style="47" customWidth="1"/>
    <col min="9218" max="9218" width="16.85546875" style="47" customWidth="1"/>
    <col min="9219" max="9219" width="55.42578125" style="47" customWidth="1"/>
    <col min="9220" max="9220" width="32.5703125" style="47" customWidth="1"/>
    <col min="9221" max="9221" width="12.85546875" style="47" customWidth="1"/>
    <col min="9222" max="9226" width="0" style="47" hidden="1" customWidth="1"/>
    <col min="9227" max="9227" width="13" style="47" bestFit="1" customWidth="1"/>
    <col min="9228" max="9228" width="12.5703125" style="47" customWidth="1"/>
    <col min="9229" max="9472" width="11.42578125" style="47"/>
    <col min="9473" max="9473" width="10.5703125" style="47" customWidth="1"/>
    <col min="9474" max="9474" width="16.85546875" style="47" customWidth="1"/>
    <col min="9475" max="9475" width="55.42578125" style="47" customWidth="1"/>
    <col min="9476" max="9476" width="32.5703125" style="47" customWidth="1"/>
    <col min="9477" max="9477" width="12.85546875" style="47" customWidth="1"/>
    <col min="9478" max="9482" width="0" style="47" hidden="1" customWidth="1"/>
    <col min="9483" max="9483" width="13" style="47" bestFit="1" customWidth="1"/>
    <col min="9484" max="9484" width="12.5703125" style="47" customWidth="1"/>
    <col min="9485" max="9728" width="11.42578125" style="47"/>
    <col min="9729" max="9729" width="10.5703125" style="47" customWidth="1"/>
    <col min="9730" max="9730" width="16.85546875" style="47" customWidth="1"/>
    <col min="9731" max="9731" width="55.42578125" style="47" customWidth="1"/>
    <col min="9732" max="9732" width="32.5703125" style="47" customWidth="1"/>
    <col min="9733" max="9733" width="12.85546875" style="47" customWidth="1"/>
    <col min="9734" max="9738" width="0" style="47" hidden="1" customWidth="1"/>
    <col min="9739" max="9739" width="13" style="47" bestFit="1" customWidth="1"/>
    <col min="9740" max="9740" width="12.5703125" style="47" customWidth="1"/>
    <col min="9741" max="9984" width="11.42578125" style="47"/>
    <col min="9985" max="9985" width="10.5703125" style="47" customWidth="1"/>
    <col min="9986" max="9986" width="16.85546875" style="47" customWidth="1"/>
    <col min="9987" max="9987" width="55.42578125" style="47" customWidth="1"/>
    <col min="9988" max="9988" width="32.5703125" style="47" customWidth="1"/>
    <col min="9989" max="9989" width="12.85546875" style="47" customWidth="1"/>
    <col min="9990" max="9994" width="0" style="47" hidden="1" customWidth="1"/>
    <col min="9995" max="9995" width="13" style="47" bestFit="1" customWidth="1"/>
    <col min="9996" max="9996" width="12.5703125" style="47" customWidth="1"/>
    <col min="9997" max="10240" width="11.42578125" style="47"/>
    <col min="10241" max="10241" width="10.5703125" style="47" customWidth="1"/>
    <col min="10242" max="10242" width="16.85546875" style="47" customWidth="1"/>
    <col min="10243" max="10243" width="55.42578125" style="47" customWidth="1"/>
    <col min="10244" max="10244" width="32.5703125" style="47" customWidth="1"/>
    <col min="10245" max="10245" width="12.85546875" style="47" customWidth="1"/>
    <col min="10246" max="10250" width="0" style="47" hidden="1" customWidth="1"/>
    <col min="10251" max="10251" width="13" style="47" bestFit="1" customWidth="1"/>
    <col min="10252" max="10252" width="12.5703125" style="47" customWidth="1"/>
    <col min="10253" max="10496" width="11.42578125" style="47"/>
    <col min="10497" max="10497" width="10.5703125" style="47" customWidth="1"/>
    <col min="10498" max="10498" width="16.85546875" style="47" customWidth="1"/>
    <col min="10499" max="10499" width="55.42578125" style="47" customWidth="1"/>
    <col min="10500" max="10500" width="32.5703125" style="47" customWidth="1"/>
    <col min="10501" max="10501" width="12.85546875" style="47" customWidth="1"/>
    <col min="10502" max="10506" width="0" style="47" hidden="1" customWidth="1"/>
    <col min="10507" max="10507" width="13" style="47" bestFit="1" customWidth="1"/>
    <col min="10508" max="10508" width="12.5703125" style="47" customWidth="1"/>
    <col min="10509" max="10752" width="11.42578125" style="47"/>
    <col min="10753" max="10753" width="10.5703125" style="47" customWidth="1"/>
    <col min="10754" max="10754" width="16.85546875" style="47" customWidth="1"/>
    <col min="10755" max="10755" width="55.42578125" style="47" customWidth="1"/>
    <col min="10756" max="10756" width="32.5703125" style="47" customWidth="1"/>
    <col min="10757" max="10757" width="12.85546875" style="47" customWidth="1"/>
    <col min="10758" max="10762" width="0" style="47" hidden="1" customWidth="1"/>
    <col min="10763" max="10763" width="13" style="47" bestFit="1" customWidth="1"/>
    <col min="10764" max="10764" width="12.5703125" style="47" customWidth="1"/>
    <col min="10765" max="11008" width="11.42578125" style="47"/>
    <col min="11009" max="11009" width="10.5703125" style="47" customWidth="1"/>
    <col min="11010" max="11010" width="16.85546875" style="47" customWidth="1"/>
    <col min="11011" max="11011" width="55.42578125" style="47" customWidth="1"/>
    <col min="11012" max="11012" width="32.5703125" style="47" customWidth="1"/>
    <col min="11013" max="11013" width="12.85546875" style="47" customWidth="1"/>
    <col min="11014" max="11018" width="0" style="47" hidden="1" customWidth="1"/>
    <col min="11019" max="11019" width="13" style="47" bestFit="1" customWidth="1"/>
    <col min="11020" max="11020" width="12.5703125" style="47" customWidth="1"/>
    <col min="11021" max="11264" width="11.42578125" style="47"/>
    <col min="11265" max="11265" width="10.5703125" style="47" customWidth="1"/>
    <col min="11266" max="11266" width="16.85546875" style="47" customWidth="1"/>
    <col min="11267" max="11267" width="55.42578125" style="47" customWidth="1"/>
    <col min="11268" max="11268" width="32.5703125" style="47" customWidth="1"/>
    <col min="11269" max="11269" width="12.85546875" style="47" customWidth="1"/>
    <col min="11270" max="11274" width="0" style="47" hidden="1" customWidth="1"/>
    <col min="11275" max="11275" width="13" style="47" bestFit="1" customWidth="1"/>
    <col min="11276" max="11276" width="12.5703125" style="47" customWidth="1"/>
    <col min="11277" max="11520" width="11.42578125" style="47"/>
    <col min="11521" max="11521" width="10.5703125" style="47" customWidth="1"/>
    <col min="11522" max="11522" width="16.85546875" style="47" customWidth="1"/>
    <col min="11523" max="11523" width="55.42578125" style="47" customWidth="1"/>
    <col min="11524" max="11524" width="32.5703125" style="47" customWidth="1"/>
    <col min="11525" max="11525" width="12.85546875" style="47" customWidth="1"/>
    <col min="11526" max="11530" width="0" style="47" hidden="1" customWidth="1"/>
    <col min="11531" max="11531" width="13" style="47" bestFit="1" customWidth="1"/>
    <col min="11532" max="11532" width="12.5703125" style="47" customWidth="1"/>
    <col min="11533" max="11776" width="11.42578125" style="47"/>
    <col min="11777" max="11777" width="10.5703125" style="47" customWidth="1"/>
    <col min="11778" max="11778" width="16.85546875" style="47" customWidth="1"/>
    <col min="11779" max="11779" width="55.42578125" style="47" customWidth="1"/>
    <col min="11780" max="11780" width="32.5703125" style="47" customWidth="1"/>
    <col min="11781" max="11781" width="12.85546875" style="47" customWidth="1"/>
    <col min="11782" max="11786" width="0" style="47" hidden="1" customWidth="1"/>
    <col min="11787" max="11787" width="13" style="47" bestFit="1" customWidth="1"/>
    <col min="11788" max="11788" width="12.5703125" style="47" customWidth="1"/>
    <col min="11789" max="12032" width="11.42578125" style="47"/>
    <col min="12033" max="12033" width="10.5703125" style="47" customWidth="1"/>
    <col min="12034" max="12034" width="16.85546875" style="47" customWidth="1"/>
    <col min="12035" max="12035" width="55.42578125" style="47" customWidth="1"/>
    <col min="12036" max="12036" width="32.5703125" style="47" customWidth="1"/>
    <col min="12037" max="12037" width="12.85546875" style="47" customWidth="1"/>
    <col min="12038" max="12042" width="0" style="47" hidden="1" customWidth="1"/>
    <col min="12043" max="12043" width="13" style="47" bestFit="1" customWidth="1"/>
    <col min="12044" max="12044" width="12.5703125" style="47" customWidth="1"/>
    <col min="12045" max="12288" width="11.42578125" style="47"/>
    <col min="12289" max="12289" width="10.5703125" style="47" customWidth="1"/>
    <col min="12290" max="12290" width="16.85546875" style="47" customWidth="1"/>
    <col min="12291" max="12291" width="55.42578125" style="47" customWidth="1"/>
    <col min="12292" max="12292" width="32.5703125" style="47" customWidth="1"/>
    <col min="12293" max="12293" width="12.85546875" style="47" customWidth="1"/>
    <col min="12294" max="12298" width="0" style="47" hidden="1" customWidth="1"/>
    <col min="12299" max="12299" width="13" style="47" bestFit="1" customWidth="1"/>
    <col min="12300" max="12300" width="12.5703125" style="47" customWidth="1"/>
    <col min="12301" max="12544" width="11.42578125" style="47"/>
    <col min="12545" max="12545" width="10.5703125" style="47" customWidth="1"/>
    <col min="12546" max="12546" width="16.85546875" style="47" customWidth="1"/>
    <col min="12547" max="12547" width="55.42578125" style="47" customWidth="1"/>
    <col min="12548" max="12548" width="32.5703125" style="47" customWidth="1"/>
    <col min="12549" max="12549" width="12.85546875" style="47" customWidth="1"/>
    <col min="12550" max="12554" width="0" style="47" hidden="1" customWidth="1"/>
    <col min="12555" max="12555" width="13" style="47" bestFit="1" customWidth="1"/>
    <col min="12556" max="12556" width="12.5703125" style="47" customWidth="1"/>
    <col min="12557" max="12800" width="11.42578125" style="47"/>
    <col min="12801" max="12801" width="10.5703125" style="47" customWidth="1"/>
    <col min="12802" max="12802" width="16.85546875" style="47" customWidth="1"/>
    <col min="12803" max="12803" width="55.42578125" style="47" customWidth="1"/>
    <col min="12804" max="12804" width="32.5703125" style="47" customWidth="1"/>
    <col min="12805" max="12805" width="12.85546875" style="47" customWidth="1"/>
    <col min="12806" max="12810" width="0" style="47" hidden="1" customWidth="1"/>
    <col min="12811" max="12811" width="13" style="47" bestFit="1" customWidth="1"/>
    <col min="12812" max="12812" width="12.5703125" style="47" customWidth="1"/>
    <col min="12813" max="13056" width="11.42578125" style="47"/>
    <col min="13057" max="13057" width="10.5703125" style="47" customWidth="1"/>
    <col min="13058" max="13058" width="16.85546875" style="47" customWidth="1"/>
    <col min="13059" max="13059" width="55.42578125" style="47" customWidth="1"/>
    <col min="13060" max="13060" width="32.5703125" style="47" customWidth="1"/>
    <col min="13061" max="13061" width="12.85546875" style="47" customWidth="1"/>
    <col min="13062" max="13066" width="0" style="47" hidden="1" customWidth="1"/>
    <col min="13067" max="13067" width="13" style="47" bestFit="1" customWidth="1"/>
    <col min="13068" max="13068" width="12.5703125" style="47" customWidth="1"/>
    <col min="13069" max="13312" width="11.42578125" style="47"/>
    <col min="13313" max="13313" width="10.5703125" style="47" customWidth="1"/>
    <col min="13314" max="13314" width="16.85546875" style="47" customWidth="1"/>
    <col min="13315" max="13315" width="55.42578125" style="47" customWidth="1"/>
    <col min="13316" max="13316" width="32.5703125" style="47" customWidth="1"/>
    <col min="13317" max="13317" width="12.85546875" style="47" customWidth="1"/>
    <col min="13318" max="13322" width="0" style="47" hidden="1" customWidth="1"/>
    <col min="13323" max="13323" width="13" style="47" bestFit="1" customWidth="1"/>
    <col min="13324" max="13324" width="12.5703125" style="47" customWidth="1"/>
    <col min="13325" max="13568" width="11.42578125" style="47"/>
    <col min="13569" max="13569" width="10.5703125" style="47" customWidth="1"/>
    <col min="13570" max="13570" width="16.85546875" style="47" customWidth="1"/>
    <col min="13571" max="13571" width="55.42578125" style="47" customWidth="1"/>
    <col min="13572" max="13572" width="32.5703125" style="47" customWidth="1"/>
    <col min="13573" max="13573" width="12.85546875" style="47" customWidth="1"/>
    <col min="13574" max="13578" width="0" style="47" hidden="1" customWidth="1"/>
    <col min="13579" max="13579" width="13" style="47" bestFit="1" customWidth="1"/>
    <col min="13580" max="13580" width="12.5703125" style="47" customWidth="1"/>
    <col min="13581" max="13824" width="11.42578125" style="47"/>
    <col min="13825" max="13825" width="10.5703125" style="47" customWidth="1"/>
    <col min="13826" max="13826" width="16.85546875" style="47" customWidth="1"/>
    <col min="13827" max="13827" width="55.42578125" style="47" customWidth="1"/>
    <col min="13828" max="13828" width="32.5703125" style="47" customWidth="1"/>
    <col min="13829" max="13829" width="12.85546875" style="47" customWidth="1"/>
    <col min="13830" max="13834" width="0" style="47" hidden="1" customWidth="1"/>
    <col min="13835" max="13835" width="13" style="47" bestFit="1" customWidth="1"/>
    <col min="13836" max="13836" width="12.5703125" style="47" customWidth="1"/>
    <col min="13837" max="14080" width="11.42578125" style="47"/>
    <col min="14081" max="14081" width="10.5703125" style="47" customWidth="1"/>
    <col min="14082" max="14082" width="16.85546875" style="47" customWidth="1"/>
    <col min="14083" max="14083" width="55.42578125" style="47" customWidth="1"/>
    <col min="14084" max="14084" width="32.5703125" style="47" customWidth="1"/>
    <col min="14085" max="14085" width="12.85546875" style="47" customWidth="1"/>
    <col min="14086" max="14090" width="0" style="47" hidden="1" customWidth="1"/>
    <col min="14091" max="14091" width="13" style="47" bestFit="1" customWidth="1"/>
    <col min="14092" max="14092" width="12.5703125" style="47" customWidth="1"/>
    <col min="14093" max="14336" width="11.42578125" style="47"/>
    <col min="14337" max="14337" width="10.5703125" style="47" customWidth="1"/>
    <col min="14338" max="14338" width="16.85546875" style="47" customWidth="1"/>
    <col min="14339" max="14339" width="55.42578125" style="47" customWidth="1"/>
    <col min="14340" max="14340" width="32.5703125" style="47" customWidth="1"/>
    <col min="14341" max="14341" width="12.85546875" style="47" customWidth="1"/>
    <col min="14342" max="14346" width="0" style="47" hidden="1" customWidth="1"/>
    <col min="14347" max="14347" width="13" style="47" bestFit="1" customWidth="1"/>
    <col min="14348" max="14348" width="12.5703125" style="47" customWidth="1"/>
    <col min="14349" max="14592" width="11.42578125" style="47"/>
    <col min="14593" max="14593" width="10.5703125" style="47" customWidth="1"/>
    <col min="14594" max="14594" width="16.85546875" style="47" customWidth="1"/>
    <col min="14595" max="14595" width="55.42578125" style="47" customWidth="1"/>
    <col min="14596" max="14596" width="32.5703125" style="47" customWidth="1"/>
    <col min="14597" max="14597" width="12.85546875" style="47" customWidth="1"/>
    <col min="14598" max="14602" width="0" style="47" hidden="1" customWidth="1"/>
    <col min="14603" max="14603" width="13" style="47" bestFit="1" customWidth="1"/>
    <col min="14604" max="14604" width="12.5703125" style="47" customWidth="1"/>
    <col min="14605" max="14848" width="11.42578125" style="47"/>
    <col min="14849" max="14849" width="10.5703125" style="47" customWidth="1"/>
    <col min="14850" max="14850" width="16.85546875" style="47" customWidth="1"/>
    <col min="14851" max="14851" width="55.42578125" style="47" customWidth="1"/>
    <col min="14852" max="14852" width="32.5703125" style="47" customWidth="1"/>
    <col min="14853" max="14853" width="12.85546875" style="47" customWidth="1"/>
    <col min="14854" max="14858" width="0" style="47" hidden="1" customWidth="1"/>
    <col min="14859" max="14859" width="13" style="47" bestFit="1" customWidth="1"/>
    <col min="14860" max="14860" width="12.5703125" style="47" customWidth="1"/>
    <col min="14861" max="15104" width="11.42578125" style="47"/>
    <col min="15105" max="15105" width="10.5703125" style="47" customWidth="1"/>
    <col min="15106" max="15106" width="16.85546875" style="47" customWidth="1"/>
    <col min="15107" max="15107" width="55.42578125" style="47" customWidth="1"/>
    <col min="15108" max="15108" width="32.5703125" style="47" customWidth="1"/>
    <col min="15109" max="15109" width="12.85546875" style="47" customWidth="1"/>
    <col min="15110" max="15114" width="0" style="47" hidden="1" customWidth="1"/>
    <col min="15115" max="15115" width="13" style="47" bestFit="1" customWidth="1"/>
    <col min="15116" max="15116" width="12.5703125" style="47" customWidth="1"/>
    <col min="15117" max="15360" width="11.42578125" style="47"/>
    <col min="15361" max="15361" width="10.5703125" style="47" customWidth="1"/>
    <col min="15362" max="15362" width="16.85546875" style="47" customWidth="1"/>
    <col min="15363" max="15363" width="55.42578125" style="47" customWidth="1"/>
    <col min="15364" max="15364" width="32.5703125" style="47" customWidth="1"/>
    <col min="15365" max="15365" width="12.85546875" style="47" customWidth="1"/>
    <col min="15366" max="15370" width="0" style="47" hidden="1" customWidth="1"/>
    <col min="15371" max="15371" width="13" style="47" bestFit="1" customWidth="1"/>
    <col min="15372" max="15372" width="12.5703125" style="47" customWidth="1"/>
    <col min="15373" max="15616" width="11.42578125" style="47"/>
    <col min="15617" max="15617" width="10.5703125" style="47" customWidth="1"/>
    <col min="15618" max="15618" width="16.85546875" style="47" customWidth="1"/>
    <col min="15619" max="15619" width="55.42578125" style="47" customWidth="1"/>
    <col min="15620" max="15620" width="32.5703125" style="47" customWidth="1"/>
    <col min="15621" max="15621" width="12.85546875" style="47" customWidth="1"/>
    <col min="15622" max="15626" width="0" style="47" hidden="1" customWidth="1"/>
    <col min="15627" max="15627" width="13" style="47" bestFit="1" customWidth="1"/>
    <col min="15628" max="15628" width="12.5703125" style="47" customWidth="1"/>
    <col min="15629" max="15872" width="11.42578125" style="47"/>
    <col min="15873" max="15873" width="10.5703125" style="47" customWidth="1"/>
    <col min="15874" max="15874" width="16.85546875" style="47" customWidth="1"/>
    <col min="15875" max="15875" width="55.42578125" style="47" customWidth="1"/>
    <col min="15876" max="15876" width="32.5703125" style="47" customWidth="1"/>
    <col min="15877" max="15877" width="12.85546875" style="47" customWidth="1"/>
    <col min="15878" max="15882" width="0" style="47" hidden="1" customWidth="1"/>
    <col min="15883" max="15883" width="13" style="47" bestFit="1" customWidth="1"/>
    <col min="15884" max="15884" width="12.5703125" style="47" customWidth="1"/>
    <col min="15885" max="16128" width="11.42578125" style="47"/>
    <col min="16129" max="16129" width="10.5703125" style="47" customWidth="1"/>
    <col min="16130" max="16130" width="16.85546875" style="47" customWidth="1"/>
    <col min="16131" max="16131" width="55.42578125" style="47" customWidth="1"/>
    <col min="16132" max="16132" width="32.5703125" style="47" customWidth="1"/>
    <col min="16133" max="16133" width="12.85546875" style="47" customWidth="1"/>
    <col min="16134" max="16138" width="0" style="47" hidden="1" customWidth="1"/>
    <col min="16139" max="16139" width="13" style="47" bestFit="1" customWidth="1"/>
    <col min="16140" max="16140" width="12.5703125" style="47" customWidth="1"/>
    <col min="16141" max="16384" width="11.42578125" style="47"/>
  </cols>
  <sheetData>
    <row r="5" spans="1:14" s="1" customFormat="1" ht="23.25" x14ac:dyDescent="0.25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s="1" customFormat="1" ht="18.75" x14ac:dyDescent="0.25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s="1" customFormat="1" ht="18" x14ac:dyDescent="0.25">
      <c r="A7" s="61" t="s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s="1" customFormat="1" ht="18.75" thickBot="1" x14ac:dyDescent="0.3">
      <c r="A8" s="2"/>
      <c r="B8" s="2"/>
      <c r="C8" s="2"/>
      <c r="D8" s="2"/>
      <c r="E8" s="2"/>
      <c r="F8" s="3"/>
      <c r="G8" s="3"/>
      <c r="H8" s="4"/>
      <c r="I8" s="4"/>
      <c r="J8" s="4"/>
      <c r="K8" s="4"/>
      <c r="L8" s="4"/>
      <c r="M8" s="4"/>
      <c r="N8" s="4"/>
    </row>
    <row r="9" spans="1:14" s="1" customFormat="1" x14ac:dyDescent="0.25">
      <c r="A9" s="5" t="s">
        <v>3</v>
      </c>
      <c r="B9" s="6" t="s">
        <v>4</v>
      </c>
      <c r="C9" s="7"/>
      <c r="D9" s="8"/>
      <c r="E9" s="6" t="s">
        <v>5</v>
      </c>
      <c r="F9" s="6" t="s">
        <v>5</v>
      </c>
      <c r="G9" s="6" t="s">
        <v>5</v>
      </c>
      <c r="H9" s="6" t="s">
        <v>5</v>
      </c>
      <c r="I9" s="6" t="s">
        <v>5</v>
      </c>
      <c r="J9" s="6" t="s">
        <v>5</v>
      </c>
      <c r="K9" s="6" t="s">
        <v>6</v>
      </c>
      <c r="L9" s="6" t="s">
        <v>5</v>
      </c>
      <c r="M9" s="6" t="s">
        <v>5</v>
      </c>
      <c r="N9" s="6"/>
    </row>
    <row r="10" spans="1:14" s="1" customFormat="1" ht="15.75" thickBot="1" x14ac:dyDescent="0.3">
      <c r="A10" s="9" t="s">
        <v>7</v>
      </c>
      <c r="B10" s="10" t="s">
        <v>8</v>
      </c>
      <c r="C10" s="11" t="s">
        <v>9</v>
      </c>
      <c r="D10" s="10" t="s">
        <v>10</v>
      </c>
      <c r="E10" s="12" t="s">
        <v>11</v>
      </c>
      <c r="F10" s="12" t="s">
        <v>11</v>
      </c>
      <c r="G10" s="12" t="s">
        <v>11</v>
      </c>
      <c r="H10" s="12" t="s">
        <v>11</v>
      </c>
      <c r="I10" s="12" t="s">
        <v>11</v>
      </c>
      <c r="J10" s="12" t="s">
        <v>11</v>
      </c>
      <c r="K10" s="12" t="s">
        <v>11</v>
      </c>
      <c r="L10" s="12" t="s">
        <v>12</v>
      </c>
      <c r="M10" s="12" t="s">
        <v>13</v>
      </c>
      <c r="N10" s="13" t="s">
        <v>14</v>
      </c>
    </row>
    <row r="11" spans="1:14" s="22" customFormat="1" ht="16.5" customHeight="1" x14ac:dyDescent="0.2">
      <c r="A11" s="14" t="s">
        <v>15</v>
      </c>
      <c r="B11" s="15" t="s">
        <v>16</v>
      </c>
      <c r="C11" s="14" t="s">
        <v>17</v>
      </c>
      <c r="D11" s="16" t="s">
        <v>18</v>
      </c>
      <c r="E11" s="17">
        <v>7217.9</v>
      </c>
      <c r="F11" s="18"/>
      <c r="G11" s="18"/>
      <c r="H11" s="18"/>
      <c r="I11" s="18"/>
      <c r="J11" s="18"/>
      <c r="K11" s="19">
        <f t="shared" ref="K11:K51" si="0">A11+30</f>
        <v>44485</v>
      </c>
      <c r="L11" s="17">
        <v>7217.9</v>
      </c>
      <c r="M11" s="20">
        <f t="shared" ref="M11:M51" si="1">E11-L11</f>
        <v>0</v>
      </c>
      <c r="N11" s="21" t="s">
        <v>19</v>
      </c>
    </row>
    <row r="12" spans="1:14" s="22" customFormat="1" ht="16.5" customHeight="1" x14ac:dyDescent="0.2">
      <c r="A12" s="23" t="s">
        <v>15</v>
      </c>
      <c r="B12" s="24" t="s">
        <v>20</v>
      </c>
      <c r="C12" s="23" t="s">
        <v>17</v>
      </c>
      <c r="D12" s="25" t="s">
        <v>21</v>
      </c>
      <c r="E12" s="26">
        <v>25968.240000000002</v>
      </c>
      <c r="F12" s="27"/>
      <c r="G12" s="27"/>
      <c r="H12" s="27"/>
      <c r="I12" s="27"/>
      <c r="J12" s="27"/>
      <c r="K12" s="28">
        <f t="shared" si="0"/>
        <v>44485</v>
      </c>
      <c r="L12" s="26">
        <v>25968.240000000002</v>
      </c>
      <c r="M12" s="29">
        <f t="shared" si="1"/>
        <v>0</v>
      </c>
      <c r="N12" s="27" t="s">
        <v>19</v>
      </c>
    </row>
    <row r="13" spans="1:14" s="22" customFormat="1" ht="16.5" customHeight="1" x14ac:dyDescent="0.2">
      <c r="A13" s="23" t="s">
        <v>22</v>
      </c>
      <c r="B13" s="24" t="s">
        <v>23</v>
      </c>
      <c r="C13" s="23" t="s">
        <v>24</v>
      </c>
      <c r="D13" s="25" t="s">
        <v>25</v>
      </c>
      <c r="E13" s="26">
        <v>4584.3</v>
      </c>
      <c r="F13" s="27"/>
      <c r="G13" s="27"/>
      <c r="H13" s="27"/>
      <c r="I13" s="27"/>
      <c r="J13" s="27"/>
      <c r="K13" s="28">
        <f t="shared" si="0"/>
        <v>44477</v>
      </c>
      <c r="L13" s="26">
        <v>4584.3</v>
      </c>
      <c r="M13" s="29">
        <f t="shared" si="1"/>
        <v>0</v>
      </c>
      <c r="N13" s="27" t="s">
        <v>19</v>
      </c>
    </row>
    <row r="14" spans="1:14" s="22" customFormat="1" ht="16.5" customHeight="1" x14ac:dyDescent="0.2">
      <c r="A14" s="30">
        <v>44446</v>
      </c>
      <c r="B14" s="31" t="s">
        <v>26</v>
      </c>
      <c r="C14" s="23" t="s">
        <v>27</v>
      </c>
      <c r="D14" s="25" t="s">
        <v>28</v>
      </c>
      <c r="E14" s="26">
        <v>9227.6</v>
      </c>
      <c r="F14" s="27"/>
      <c r="G14" s="27"/>
      <c r="H14" s="27"/>
      <c r="I14" s="27"/>
      <c r="J14" s="27"/>
      <c r="K14" s="28">
        <f t="shared" si="0"/>
        <v>44476</v>
      </c>
      <c r="L14" s="26">
        <v>9227.6</v>
      </c>
      <c r="M14" s="29">
        <f t="shared" si="1"/>
        <v>0</v>
      </c>
      <c r="N14" s="27" t="s">
        <v>19</v>
      </c>
    </row>
    <row r="15" spans="1:14" s="22" customFormat="1" ht="16.5" customHeight="1" x14ac:dyDescent="0.2">
      <c r="A15" s="24">
        <v>44438</v>
      </c>
      <c r="B15" s="32" t="s">
        <v>29</v>
      </c>
      <c r="C15" s="23" t="s">
        <v>30</v>
      </c>
      <c r="D15" s="25" t="s">
        <v>31</v>
      </c>
      <c r="E15" s="33">
        <v>283200</v>
      </c>
      <c r="F15" s="27"/>
      <c r="G15" s="27"/>
      <c r="H15" s="27"/>
      <c r="I15" s="27"/>
      <c r="J15" s="27"/>
      <c r="K15" s="28">
        <f t="shared" si="0"/>
        <v>44468</v>
      </c>
      <c r="L15" s="33">
        <v>283200</v>
      </c>
      <c r="M15" s="29">
        <f t="shared" si="1"/>
        <v>0</v>
      </c>
      <c r="N15" s="27" t="s">
        <v>19</v>
      </c>
    </row>
    <row r="16" spans="1:14" s="22" customFormat="1" ht="16.5" customHeight="1" x14ac:dyDescent="0.2">
      <c r="A16" s="30">
        <v>44456</v>
      </c>
      <c r="B16" s="32" t="s">
        <v>32</v>
      </c>
      <c r="C16" s="23" t="s">
        <v>33</v>
      </c>
      <c r="D16" s="25" t="s">
        <v>34</v>
      </c>
      <c r="E16" s="26">
        <v>8432</v>
      </c>
      <c r="F16" s="27"/>
      <c r="G16" s="27"/>
      <c r="H16" s="27"/>
      <c r="I16" s="27"/>
      <c r="J16" s="27"/>
      <c r="K16" s="28">
        <f t="shared" si="0"/>
        <v>44486</v>
      </c>
      <c r="L16" s="26">
        <v>8432</v>
      </c>
      <c r="M16" s="29">
        <f t="shared" si="1"/>
        <v>0</v>
      </c>
      <c r="N16" s="27" t="s">
        <v>19</v>
      </c>
    </row>
    <row r="17" spans="1:14" s="22" customFormat="1" ht="16.5" customHeight="1" x14ac:dyDescent="0.2">
      <c r="A17" s="30">
        <v>44469</v>
      </c>
      <c r="B17" s="32" t="s">
        <v>35</v>
      </c>
      <c r="C17" s="23" t="s">
        <v>36</v>
      </c>
      <c r="D17" s="25" t="s">
        <v>37</v>
      </c>
      <c r="E17" s="26">
        <v>236125</v>
      </c>
      <c r="F17" s="27"/>
      <c r="G17" s="27"/>
      <c r="H17" s="27"/>
      <c r="I17" s="27"/>
      <c r="J17" s="27"/>
      <c r="K17" s="28">
        <f t="shared" si="0"/>
        <v>44499</v>
      </c>
      <c r="L17" s="26">
        <v>236125</v>
      </c>
      <c r="M17" s="29">
        <f t="shared" si="1"/>
        <v>0</v>
      </c>
      <c r="N17" s="27" t="s">
        <v>19</v>
      </c>
    </row>
    <row r="18" spans="1:14" s="22" customFormat="1" ht="16.5" customHeight="1" x14ac:dyDescent="0.2">
      <c r="A18" s="30">
        <v>44447</v>
      </c>
      <c r="B18" s="31" t="s">
        <v>38</v>
      </c>
      <c r="C18" s="23" t="s">
        <v>39</v>
      </c>
      <c r="D18" s="25" t="s">
        <v>40</v>
      </c>
      <c r="E18" s="26">
        <v>59239.54</v>
      </c>
      <c r="F18" s="27"/>
      <c r="G18" s="27"/>
      <c r="H18" s="27"/>
      <c r="I18" s="27"/>
      <c r="J18" s="27"/>
      <c r="K18" s="28">
        <f t="shared" si="0"/>
        <v>44477</v>
      </c>
      <c r="L18" s="26">
        <v>59239.54</v>
      </c>
      <c r="M18" s="29">
        <f t="shared" si="1"/>
        <v>0</v>
      </c>
      <c r="N18" s="27" t="s">
        <v>19</v>
      </c>
    </row>
    <row r="19" spans="1:14" s="22" customFormat="1" ht="16.5" customHeight="1" x14ac:dyDescent="0.2">
      <c r="A19" s="30">
        <v>44456</v>
      </c>
      <c r="B19" s="32" t="s">
        <v>41</v>
      </c>
      <c r="C19" s="23" t="s">
        <v>42</v>
      </c>
      <c r="D19" s="34" t="s">
        <v>43</v>
      </c>
      <c r="E19" s="26">
        <v>982500</v>
      </c>
      <c r="F19" s="27"/>
      <c r="G19" s="27"/>
      <c r="H19" s="27"/>
      <c r="I19" s="27"/>
      <c r="J19" s="27"/>
      <c r="K19" s="28">
        <f t="shared" si="0"/>
        <v>44486</v>
      </c>
      <c r="L19" s="26">
        <v>982500</v>
      </c>
      <c r="M19" s="29">
        <f t="shared" si="1"/>
        <v>0</v>
      </c>
      <c r="N19" s="27" t="s">
        <v>19</v>
      </c>
    </row>
    <row r="20" spans="1:14" s="22" customFormat="1" ht="16.5" customHeight="1" x14ac:dyDescent="0.2">
      <c r="A20" s="30">
        <v>44445</v>
      </c>
      <c r="B20" s="31" t="s">
        <v>44</v>
      </c>
      <c r="C20" s="23" t="s">
        <v>45</v>
      </c>
      <c r="D20" s="25" t="s">
        <v>21</v>
      </c>
      <c r="E20" s="26">
        <v>552010.56000000006</v>
      </c>
      <c r="F20" s="27"/>
      <c r="G20" s="27"/>
      <c r="H20" s="27"/>
      <c r="I20" s="27"/>
      <c r="J20" s="27"/>
      <c r="K20" s="28">
        <f t="shared" si="0"/>
        <v>44475</v>
      </c>
      <c r="L20" s="26">
        <v>552010.56000000006</v>
      </c>
      <c r="M20" s="29">
        <f t="shared" si="1"/>
        <v>0</v>
      </c>
      <c r="N20" s="27" t="s">
        <v>19</v>
      </c>
    </row>
    <row r="21" spans="1:14" s="22" customFormat="1" ht="16.5" customHeight="1" x14ac:dyDescent="0.2">
      <c r="A21" s="30">
        <v>44460</v>
      </c>
      <c r="B21" s="32" t="s">
        <v>46</v>
      </c>
      <c r="C21" s="23" t="s">
        <v>45</v>
      </c>
      <c r="D21" s="25" t="s">
        <v>21</v>
      </c>
      <c r="E21" s="26">
        <v>139701.43</v>
      </c>
      <c r="F21" s="27"/>
      <c r="G21" s="27"/>
      <c r="H21" s="27"/>
      <c r="I21" s="27"/>
      <c r="J21" s="27"/>
      <c r="K21" s="28">
        <f t="shared" si="0"/>
        <v>44490</v>
      </c>
      <c r="L21" s="26">
        <v>139701.43</v>
      </c>
      <c r="M21" s="29">
        <f t="shared" si="1"/>
        <v>0</v>
      </c>
      <c r="N21" s="27" t="s">
        <v>19</v>
      </c>
    </row>
    <row r="22" spans="1:14" s="22" customFormat="1" ht="16.5" customHeight="1" x14ac:dyDescent="0.2">
      <c r="A22" s="30">
        <v>44459</v>
      </c>
      <c r="B22" s="32" t="s">
        <v>47</v>
      </c>
      <c r="C22" s="23" t="s">
        <v>48</v>
      </c>
      <c r="D22" s="25" t="s">
        <v>49</v>
      </c>
      <c r="E22" s="26">
        <v>80712</v>
      </c>
      <c r="F22" s="27"/>
      <c r="G22" s="27"/>
      <c r="H22" s="27"/>
      <c r="I22" s="27"/>
      <c r="J22" s="27"/>
      <c r="K22" s="28">
        <f t="shared" si="0"/>
        <v>44489</v>
      </c>
      <c r="L22" s="26">
        <v>80712</v>
      </c>
      <c r="M22" s="29">
        <f t="shared" si="1"/>
        <v>0</v>
      </c>
      <c r="N22" s="27" t="s">
        <v>19</v>
      </c>
    </row>
    <row r="23" spans="1:14" s="22" customFormat="1" ht="16.5" customHeight="1" x14ac:dyDescent="0.2">
      <c r="A23" s="30">
        <v>44442</v>
      </c>
      <c r="B23" s="35" t="s">
        <v>50</v>
      </c>
      <c r="C23" s="23" t="s">
        <v>51</v>
      </c>
      <c r="D23" s="25" t="s">
        <v>52</v>
      </c>
      <c r="E23" s="26">
        <v>596092.80000000005</v>
      </c>
      <c r="F23" s="27"/>
      <c r="G23" s="27"/>
      <c r="H23" s="27"/>
      <c r="I23" s="27"/>
      <c r="J23" s="27"/>
      <c r="K23" s="28">
        <f t="shared" si="0"/>
        <v>44472</v>
      </c>
      <c r="L23" s="26">
        <v>596092.80000000005</v>
      </c>
      <c r="M23" s="29">
        <f t="shared" si="1"/>
        <v>0</v>
      </c>
      <c r="N23" s="27" t="s">
        <v>19</v>
      </c>
    </row>
    <row r="24" spans="1:14" s="22" customFormat="1" ht="16.5" customHeight="1" x14ac:dyDescent="0.2">
      <c r="A24" s="30">
        <v>44439</v>
      </c>
      <c r="B24" s="31" t="s">
        <v>53</v>
      </c>
      <c r="C24" s="23" t="s">
        <v>54</v>
      </c>
      <c r="D24" s="25" t="s">
        <v>52</v>
      </c>
      <c r="E24" s="26">
        <v>121161.33</v>
      </c>
      <c r="F24" s="27"/>
      <c r="G24" s="27"/>
      <c r="H24" s="27"/>
      <c r="I24" s="27"/>
      <c r="J24" s="27"/>
      <c r="K24" s="28">
        <f t="shared" si="0"/>
        <v>44469</v>
      </c>
      <c r="L24" s="26">
        <v>121161.33</v>
      </c>
      <c r="M24" s="29">
        <f t="shared" si="1"/>
        <v>0</v>
      </c>
      <c r="N24" s="27" t="s">
        <v>19</v>
      </c>
    </row>
    <row r="25" spans="1:14" s="22" customFormat="1" ht="16.5" customHeight="1" x14ac:dyDescent="0.2">
      <c r="A25" s="30">
        <v>44453</v>
      </c>
      <c r="B25" s="32" t="s">
        <v>55</v>
      </c>
      <c r="C25" s="23" t="s">
        <v>56</v>
      </c>
      <c r="D25" s="25" t="s">
        <v>57</v>
      </c>
      <c r="E25" s="26">
        <v>69175.38</v>
      </c>
      <c r="F25" s="27"/>
      <c r="G25" s="27"/>
      <c r="H25" s="27"/>
      <c r="I25" s="27"/>
      <c r="J25" s="27"/>
      <c r="K25" s="28">
        <f t="shared" si="0"/>
        <v>44483</v>
      </c>
      <c r="L25" s="26">
        <v>69175.38</v>
      </c>
      <c r="M25" s="29">
        <f t="shared" si="1"/>
        <v>0</v>
      </c>
      <c r="N25" s="27" t="s">
        <v>19</v>
      </c>
    </row>
    <row r="26" spans="1:14" s="22" customFormat="1" ht="16.5" customHeight="1" x14ac:dyDescent="0.2">
      <c r="A26" s="30">
        <v>44415</v>
      </c>
      <c r="B26" s="31" t="s">
        <v>58</v>
      </c>
      <c r="C26" s="23" t="s">
        <v>59</v>
      </c>
      <c r="D26" s="25" t="s">
        <v>60</v>
      </c>
      <c r="E26" s="26">
        <v>403893.07</v>
      </c>
      <c r="F26" s="27"/>
      <c r="G26" s="27"/>
      <c r="H26" s="27"/>
      <c r="I26" s="27"/>
      <c r="J26" s="27"/>
      <c r="K26" s="28">
        <f t="shared" si="0"/>
        <v>44445</v>
      </c>
      <c r="L26" s="26">
        <v>403893.07</v>
      </c>
      <c r="M26" s="29">
        <f t="shared" si="1"/>
        <v>0</v>
      </c>
      <c r="N26" s="27" t="s">
        <v>19</v>
      </c>
    </row>
    <row r="27" spans="1:14" s="22" customFormat="1" ht="16.5" customHeight="1" x14ac:dyDescent="0.2">
      <c r="A27" s="30">
        <v>44449</v>
      </c>
      <c r="B27" s="31" t="s">
        <v>61</v>
      </c>
      <c r="C27" s="23" t="s">
        <v>62</v>
      </c>
      <c r="D27" s="25" t="s">
        <v>63</v>
      </c>
      <c r="E27" s="26">
        <v>12280</v>
      </c>
      <c r="F27" s="27"/>
      <c r="G27" s="27"/>
      <c r="H27" s="27"/>
      <c r="I27" s="27"/>
      <c r="J27" s="27"/>
      <c r="K27" s="28">
        <f t="shared" si="0"/>
        <v>44479</v>
      </c>
      <c r="L27" s="26">
        <v>12280</v>
      </c>
      <c r="M27" s="29">
        <f t="shared" si="1"/>
        <v>0</v>
      </c>
      <c r="N27" s="27" t="s">
        <v>19</v>
      </c>
    </row>
    <row r="28" spans="1:14" s="22" customFormat="1" ht="16.5" customHeight="1" x14ac:dyDescent="0.2">
      <c r="A28" s="30">
        <v>44440</v>
      </c>
      <c r="B28" s="31" t="s">
        <v>64</v>
      </c>
      <c r="C28" s="23" t="s">
        <v>65</v>
      </c>
      <c r="D28" s="25" t="s">
        <v>66</v>
      </c>
      <c r="E28" s="26">
        <v>11800</v>
      </c>
      <c r="F28" s="27"/>
      <c r="G28" s="27"/>
      <c r="H28" s="27"/>
      <c r="I28" s="27"/>
      <c r="J28" s="27"/>
      <c r="K28" s="28">
        <f t="shared" si="0"/>
        <v>44470</v>
      </c>
      <c r="L28" s="26">
        <v>11800</v>
      </c>
      <c r="M28" s="29">
        <f t="shared" si="1"/>
        <v>0</v>
      </c>
      <c r="N28" s="27" t="s">
        <v>19</v>
      </c>
    </row>
    <row r="29" spans="1:14" s="22" customFormat="1" ht="16.5" customHeight="1" x14ac:dyDescent="0.2">
      <c r="A29" s="30">
        <v>44447</v>
      </c>
      <c r="B29" s="31" t="s">
        <v>67</v>
      </c>
      <c r="C29" s="23" t="s">
        <v>65</v>
      </c>
      <c r="D29" s="25" t="s">
        <v>68</v>
      </c>
      <c r="E29" s="26">
        <v>6490</v>
      </c>
      <c r="F29" s="27"/>
      <c r="G29" s="27"/>
      <c r="H29" s="27"/>
      <c r="I29" s="27"/>
      <c r="J29" s="27"/>
      <c r="K29" s="28">
        <f t="shared" si="0"/>
        <v>44477</v>
      </c>
      <c r="L29" s="26">
        <v>6490</v>
      </c>
      <c r="M29" s="29">
        <f t="shared" si="1"/>
        <v>0</v>
      </c>
      <c r="N29" s="27" t="s">
        <v>19</v>
      </c>
    </row>
    <row r="30" spans="1:14" s="22" customFormat="1" ht="16.5" customHeight="1" x14ac:dyDescent="0.2">
      <c r="A30" s="30">
        <v>44466</v>
      </c>
      <c r="B30" s="31" t="s">
        <v>69</v>
      </c>
      <c r="C30" s="23" t="s">
        <v>70</v>
      </c>
      <c r="D30" s="25" t="s">
        <v>71</v>
      </c>
      <c r="E30" s="26">
        <v>379992.8</v>
      </c>
      <c r="F30" s="27"/>
      <c r="G30" s="27"/>
      <c r="H30" s="27"/>
      <c r="I30" s="27"/>
      <c r="J30" s="27"/>
      <c r="K30" s="28">
        <f t="shared" si="0"/>
        <v>44496</v>
      </c>
      <c r="L30" s="26">
        <v>379992.8</v>
      </c>
      <c r="M30" s="29">
        <f t="shared" si="1"/>
        <v>0</v>
      </c>
      <c r="N30" s="27" t="s">
        <v>19</v>
      </c>
    </row>
    <row r="31" spans="1:14" s="22" customFormat="1" ht="16.5" customHeight="1" x14ac:dyDescent="0.2">
      <c r="A31" s="30">
        <v>44455</v>
      </c>
      <c r="B31" s="32" t="s">
        <v>72</v>
      </c>
      <c r="C31" s="23" t="s">
        <v>73</v>
      </c>
      <c r="D31" s="25" t="s">
        <v>74</v>
      </c>
      <c r="E31" s="26">
        <v>5399.99</v>
      </c>
      <c r="F31" s="27"/>
      <c r="G31" s="27"/>
      <c r="H31" s="27"/>
      <c r="I31" s="27"/>
      <c r="J31" s="27"/>
      <c r="K31" s="28">
        <f t="shared" si="0"/>
        <v>44485</v>
      </c>
      <c r="L31" s="26">
        <v>5399.99</v>
      </c>
      <c r="M31" s="29">
        <f t="shared" si="1"/>
        <v>0</v>
      </c>
      <c r="N31" s="27" t="s">
        <v>19</v>
      </c>
    </row>
    <row r="32" spans="1:14" s="22" customFormat="1" ht="16.5" customHeight="1" x14ac:dyDescent="0.2">
      <c r="A32" s="24">
        <v>44430</v>
      </c>
      <c r="B32" s="32" t="s">
        <v>75</v>
      </c>
      <c r="C32" s="23" t="s">
        <v>76</v>
      </c>
      <c r="D32" s="25" t="s">
        <v>77</v>
      </c>
      <c r="E32" s="33">
        <v>422637.06</v>
      </c>
      <c r="F32" s="27"/>
      <c r="G32" s="27"/>
      <c r="H32" s="27"/>
      <c r="I32" s="27"/>
      <c r="J32" s="27"/>
      <c r="K32" s="28">
        <f t="shared" si="0"/>
        <v>44460</v>
      </c>
      <c r="L32" s="33">
        <v>422637.06</v>
      </c>
      <c r="M32" s="29">
        <f t="shared" si="1"/>
        <v>0</v>
      </c>
      <c r="N32" s="27" t="s">
        <v>19</v>
      </c>
    </row>
    <row r="33" spans="1:14" s="22" customFormat="1" ht="16.5" customHeight="1" x14ac:dyDescent="0.2">
      <c r="A33" s="30">
        <v>44449</v>
      </c>
      <c r="B33" s="32" t="s">
        <v>78</v>
      </c>
      <c r="C33" s="23" t="s">
        <v>79</v>
      </c>
      <c r="D33" s="25" t="s">
        <v>80</v>
      </c>
      <c r="E33" s="26">
        <v>41488.82</v>
      </c>
      <c r="F33" s="27"/>
      <c r="G33" s="27"/>
      <c r="H33" s="27"/>
      <c r="I33" s="27"/>
      <c r="J33" s="27"/>
      <c r="K33" s="28">
        <f t="shared" si="0"/>
        <v>44479</v>
      </c>
      <c r="L33" s="26">
        <v>41488.82</v>
      </c>
      <c r="M33" s="29">
        <f t="shared" si="1"/>
        <v>0</v>
      </c>
      <c r="N33" s="27" t="s">
        <v>19</v>
      </c>
    </row>
    <row r="34" spans="1:14" s="22" customFormat="1" ht="16.5" customHeight="1" x14ac:dyDescent="0.2">
      <c r="A34" s="30">
        <v>44400</v>
      </c>
      <c r="B34" s="31" t="s">
        <v>81</v>
      </c>
      <c r="C34" s="23" t="s">
        <v>82</v>
      </c>
      <c r="D34" s="25" t="s">
        <v>83</v>
      </c>
      <c r="E34" s="26">
        <v>147862.26</v>
      </c>
      <c r="F34" s="27"/>
      <c r="G34" s="27"/>
      <c r="H34" s="27"/>
      <c r="I34" s="27"/>
      <c r="J34" s="27"/>
      <c r="K34" s="28">
        <f t="shared" si="0"/>
        <v>44430</v>
      </c>
      <c r="L34" s="26">
        <v>147862.26</v>
      </c>
      <c r="M34" s="29">
        <f t="shared" si="1"/>
        <v>0</v>
      </c>
      <c r="N34" s="27" t="s">
        <v>19</v>
      </c>
    </row>
    <row r="35" spans="1:14" s="22" customFormat="1" ht="16.5" customHeight="1" x14ac:dyDescent="0.2">
      <c r="A35" s="30">
        <v>44447</v>
      </c>
      <c r="B35" s="31" t="s">
        <v>84</v>
      </c>
      <c r="C35" s="23" t="s">
        <v>85</v>
      </c>
      <c r="D35" s="25" t="s">
        <v>86</v>
      </c>
      <c r="E35" s="26">
        <v>3540</v>
      </c>
      <c r="F35" s="27"/>
      <c r="G35" s="27"/>
      <c r="H35" s="27"/>
      <c r="I35" s="27"/>
      <c r="J35" s="27"/>
      <c r="K35" s="28">
        <f t="shared" si="0"/>
        <v>44477</v>
      </c>
      <c r="L35" s="26">
        <v>3540</v>
      </c>
      <c r="M35" s="29">
        <f t="shared" si="1"/>
        <v>0</v>
      </c>
      <c r="N35" s="27" t="s">
        <v>19</v>
      </c>
    </row>
    <row r="36" spans="1:14" s="22" customFormat="1" ht="16.5" customHeight="1" x14ac:dyDescent="0.2">
      <c r="A36" s="30">
        <v>44349</v>
      </c>
      <c r="B36" s="31" t="s">
        <v>87</v>
      </c>
      <c r="C36" s="23" t="s">
        <v>88</v>
      </c>
      <c r="D36" s="25" t="s">
        <v>89</v>
      </c>
      <c r="E36" s="26">
        <v>94853.119999999995</v>
      </c>
      <c r="F36" s="27"/>
      <c r="G36" s="27"/>
      <c r="H36" s="27"/>
      <c r="I36" s="27"/>
      <c r="J36" s="27"/>
      <c r="K36" s="28">
        <f t="shared" si="0"/>
        <v>44379</v>
      </c>
      <c r="L36" s="26">
        <v>94853.119999999995</v>
      </c>
      <c r="M36" s="29">
        <f t="shared" si="1"/>
        <v>0</v>
      </c>
      <c r="N36" s="27" t="s">
        <v>19</v>
      </c>
    </row>
    <row r="37" spans="1:14" s="22" customFormat="1" ht="16.5" customHeight="1" x14ac:dyDescent="0.2">
      <c r="A37" s="30">
        <v>44432</v>
      </c>
      <c r="B37" s="23" t="s">
        <v>90</v>
      </c>
      <c r="C37" s="23" t="s">
        <v>88</v>
      </c>
      <c r="D37" s="25" t="s">
        <v>91</v>
      </c>
      <c r="E37" s="26">
        <v>34692</v>
      </c>
      <c r="F37" s="27"/>
      <c r="G37" s="27"/>
      <c r="H37" s="27"/>
      <c r="I37" s="27"/>
      <c r="J37" s="27"/>
      <c r="K37" s="28">
        <f t="shared" si="0"/>
        <v>44462</v>
      </c>
      <c r="L37" s="26">
        <v>34692</v>
      </c>
      <c r="M37" s="29">
        <f t="shared" si="1"/>
        <v>0</v>
      </c>
      <c r="N37" s="27" t="s">
        <v>19</v>
      </c>
    </row>
    <row r="38" spans="1:14" s="22" customFormat="1" ht="16.5" customHeight="1" x14ac:dyDescent="0.2">
      <c r="A38" s="30">
        <v>44455</v>
      </c>
      <c r="B38" s="32" t="s">
        <v>92</v>
      </c>
      <c r="C38" s="23" t="s">
        <v>88</v>
      </c>
      <c r="D38" s="25" t="s">
        <v>89</v>
      </c>
      <c r="E38" s="26">
        <v>2950</v>
      </c>
      <c r="F38" s="27"/>
      <c r="G38" s="27"/>
      <c r="H38" s="27"/>
      <c r="I38" s="27"/>
      <c r="J38" s="27"/>
      <c r="K38" s="28">
        <f t="shared" si="0"/>
        <v>44485</v>
      </c>
      <c r="L38" s="26">
        <v>2950</v>
      </c>
      <c r="M38" s="29">
        <f t="shared" si="1"/>
        <v>0</v>
      </c>
      <c r="N38" s="27" t="s">
        <v>19</v>
      </c>
    </row>
    <row r="39" spans="1:14" s="22" customFormat="1" ht="16.5" customHeight="1" x14ac:dyDescent="0.2">
      <c r="A39" s="30">
        <v>44453</v>
      </c>
      <c r="B39" s="32" t="s">
        <v>93</v>
      </c>
      <c r="C39" s="23" t="s">
        <v>94</v>
      </c>
      <c r="D39" s="25" t="s">
        <v>95</v>
      </c>
      <c r="E39" s="26">
        <v>1452782</v>
      </c>
      <c r="F39" s="27"/>
      <c r="G39" s="27"/>
      <c r="H39" s="27"/>
      <c r="I39" s="27"/>
      <c r="J39" s="27"/>
      <c r="K39" s="28">
        <f t="shared" si="0"/>
        <v>44483</v>
      </c>
      <c r="L39" s="26">
        <v>1452782</v>
      </c>
      <c r="M39" s="29">
        <f t="shared" si="1"/>
        <v>0</v>
      </c>
      <c r="N39" s="27" t="s">
        <v>19</v>
      </c>
    </row>
    <row r="40" spans="1:14" s="22" customFormat="1" ht="16.5" customHeight="1" x14ac:dyDescent="0.2">
      <c r="A40" s="30">
        <v>44446</v>
      </c>
      <c r="B40" s="31" t="s">
        <v>96</v>
      </c>
      <c r="C40" s="23" t="s">
        <v>97</v>
      </c>
      <c r="D40" s="25" t="s">
        <v>98</v>
      </c>
      <c r="E40" s="26">
        <v>23092.6</v>
      </c>
      <c r="F40" s="27"/>
      <c r="G40" s="27"/>
      <c r="H40" s="27"/>
      <c r="I40" s="27"/>
      <c r="J40" s="27"/>
      <c r="K40" s="28">
        <f t="shared" si="0"/>
        <v>44476</v>
      </c>
      <c r="L40" s="26">
        <v>23092.6</v>
      </c>
      <c r="M40" s="29">
        <f t="shared" si="1"/>
        <v>0</v>
      </c>
      <c r="N40" s="27" t="s">
        <v>19</v>
      </c>
    </row>
    <row r="41" spans="1:14" s="22" customFormat="1" ht="16.5" customHeight="1" x14ac:dyDescent="0.2">
      <c r="A41" s="30">
        <v>44431</v>
      </c>
      <c r="B41" s="31" t="s">
        <v>99</v>
      </c>
      <c r="C41" s="23" t="s">
        <v>100</v>
      </c>
      <c r="D41" s="25" t="s">
        <v>37</v>
      </c>
      <c r="E41" s="26">
        <v>130341</v>
      </c>
      <c r="F41" s="27"/>
      <c r="G41" s="27"/>
      <c r="H41" s="27"/>
      <c r="I41" s="27"/>
      <c r="J41" s="27"/>
      <c r="K41" s="28">
        <f t="shared" si="0"/>
        <v>44461</v>
      </c>
      <c r="L41" s="26">
        <v>130341</v>
      </c>
      <c r="M41" s="29">
        <f t="shared" si="1"/>
        <v>0</v>
      </c>
      <c r="N41" s="27" t="s">
        <v>19</v>
      </c>
    </row>
    <row r="42" spans="1:14" s="22" customFormat="1" ht="16.5" customHeight="1" x14ac:dyDescent="0.2">
      <c r="A42" s="24">
        <v>44426</v>
      </c>
      <c r="B42" s="32" t="s">
        <v>101</v>
      </c>
      <c r="C42" s="23" t="s">
        <v>100</v>
      </c>
      <c r="D42" s="25" t="s">
        <v>37</v>
      </c>
      <c r="E42" s="33">
        <v>2725200</v>
      </c>
      <c r="F42" s="27"/>
      <c r="G42" s="27"/>
      <c r="H42" s="27"/>
      <c r="I42" s="27"/>
      <c r="J42" s="27"/>
      <c r="K42" s="28">
        <f t="shared" si="0"/>
        <v>44456</v>
      </c>
      <c r="L42" s="33">
        <v>2725200</v>
      </c>
      <c r="M42" s="29">
        <f t="shared" si="1"/>
        <v>0</v>
      </c>
      <c r="N42" s="27" t="s">
        <v>19</v>
      </c>
    </row>
    <row r="43" spans="1:14" s="22" customFormat="1" ht="16.5" customHeight="1" x14ac:dyDescent="0.2">
      <c r="A43" s="30">
        <v>44449</v>
      </c>
      <c r="B43" s="31" t="s">
        <v>75</v>
      </c>
      <c r="C43" s="23" t="s">
        <v>102</v>
      </c>
      <c r="D43" s="25" t="s">
        <v>103</v>
      </c>
      <c r="E43" s="26">
        <v>14750</v>
      </c>
      <c r="F43" s="27"/>
      <c r="G43" s="27"/>
      <c r="H43" s="27"/>
      <c r="I43" s="27"/>
      <c r="J43" s="27"/>
      <c r="K43" s="28">
        <f t="shared" si="0"/>
        <v>44479</v>
      </c>
      <c r="L43" s="26">
        <v>14750</v>
      </c>
      <c r="M43" s="29">
        <f t="shared" si="1"/>
        <v>0</v>
      </c>
      <c r="N43" s="27" t="s">
        <v>19</v>
      </c>
    </row>
    <row r="44" spans="1:14" s="22" customFormat="1" ht="16.5" customHeight="1" x14ac:dyDescent="0.2">
      <c r="A44" s="24">
        <v>44320</v>
      </c>
      <c r="B44" s="32" t="s">
        <v>104</v>
      </c>
      <c r="C44" s="23" t="s">
        <v>105</v>
      </c>
      <c r="D44" s="25" t="s">
        <v>106</v>
      </c>
      <c r="E44" s="33">
        <v>1784160</v>
      </c>
      <c r="F44" s="27"/>
      <c r="G44" s="27"/>
      <c r="H44" s="27"/>
      <c r="I44" s="27"/>
      <c r="J44" s="27"/>
      <c r="K44" s="28">
        <f t="shared" si="0"/>
        <v>44350</v>
      </c>
      <c r="L44" s="33">
        <v>1784160</v>
      </c>
      <c r="M44" s="29">
        <f t="shared" si="1"/>
        <v>0</v>
      </c>
      <c r="N44" s="27" t="s">
        <v>19</v>
      </c>
    </row>
    <row r="45" spans="1:14" s="22" customFormat="1" ht="16.5" customHeight="1" x14ac:dyDescent="0.2">
      <c r="A45" s="30">
        <v>44439</v>
      </c>
      <c r="B45" s="31" t="s">
        <v>107</v>
      </c>
      <c r="C45" s="23" t="s">
        <v>108</v>
      </c>
      <c r="D45" s="34" t="s">
        <v>109</v>
      </c>
      <c r="E45" s="26">
        <v>32214</v>
      </c>
      <c r="F45" s="27"/>
      <c r="G45" s="27"/>
      <c r="H45" s="27"/>
      <c r="I45" s="27"/>
      <c r="J45" s="27"/>
      <c r="K45" s="28">
        <f t="shared" si="0"/>
        <v>44469</v>
      </c>
      <c r="L45" s="26">
        <v>32214</v>
      </c>
      <c r="M45" s="29">
        <f t="shared" si="1"/>
        <v>0</v>
      </c>
      <c r="N45" s="27" t="s">
        <v>19</v>
      </c>
    </row>
    <row r="46" spans="1:14" s="22" customFormat="1" ht="16.5" customHeight="1" x14ac:dyDescent="0.2">
      <c r="A46" s="30">
        <v>44452</v>
      </c>
      <c r="B46" s="31" t="s">
        <v>110</v>
      </c>
      <c r="C46" s="23" t="s">
        <v>108</v>
      </c>
      <c r="D46" s="34" t="s">
        <v>109</v>
      </c>
      <c r="E46" s="26">
        <v>543496.19999999995</v>
      </c>
      <c r="F46" s="27"/>
      <c r="G46" s="27"/>
      <c r="H46" s="27"/>
      <c r="I46" s="27"/>
      <c r="J46" s="27"/>
      <c r="K46" s="28">
        <f t="shared" si="0"/>
        <v>44482</v>
      </c>
      <c r="L46" s="26">
        <v>543496.19999999995</v>
      </c>
      <c r="M46" s="29">
        <f t="shared" si="1"/>
        <v>0</v>
      </c>
      <c r="N46" s="27" t="s">
        <v>19</v>
      </c>
    </row>
    <row r="47" spans="1:14" s="22" customFormat="1" ht="16.5" customHeight="1" x14ac:dyDescent="0.2">
      <c r="A47" s="36">
        <v>44452</v>
      </c>
      <c r="B47" s="32" t="s">
        <v>111</v>
      </c>
      <c r="C47" s="23" t="s">
        <v>108</v>
      </c>
      <c r="D47" s="34" t="s">
        <v>109</v>
      </c>
      <c r="E47" s="26">
        <v>543496.19999999995</v>
      </c>
      <c r="F47" s="27"/>
      <c r="G47" s="27"/>
      <c r="H47" s="27"/>
      <c r="I47" s="27"/>
      <c r="J47" s="27"/>
      <c r="K47" s="28">
        <f t="shared" si="0"/>
        <v>44482</v>
      </c>
      <c r="L47" s="26">
        <v>543496.19999999995</v>
      </c>
      <c r="M47" s="29">
        <f t="shared" si="1"/>
        <v>0</v>
      </c>
      <c r="N47" s="27" t="s">
        <v>19</v>
      </c>
    </row>
    <row r="48" spans="1:14" s="22" customFormat="1" ht="16.5" customHeight="1" x14ac:dyDescent="0.2">
      <c r="A48" s="30">
        <v>44452</v>
      </c>
      <c r="B48" s="32" t="s">
        <v>112</v>
      </c>
      <c r="C48" s="23" t="s">
        <v>108</v>
      </c>
      <c r="D48" s="34" t="s">
        <v>109</v>
      </c>
      <c r="E48" s="26">
        <v>497629.6</v>
      </c>
      <c r="F48" s="27"/>
      <c r="G48" s="27"/>
      <c r="H48" s="27"/>
      <c r="I48" s="27"/>
      <c r="J48" s="27"/>
      <c r="K48" s="28">
        <f t="shared" si="0"/>
        <v>44482</v>
      </c>
      <c r="L48" s="26">
        <v>497629.6</v>
      </c>
      <c r="M48" s="29">
        <f t="shared" si="1"/>
        <v>0</v>
      </c>
      <c r="N48" s="27" t="s">
        <v>19</v>
      </c>
    </row>
    <row r="49" spans="1:14" s="22" customFormat="1" ht="16.5" customHeight="1" x14ac:dyDescent="0.2">
      <c r="A49" s="30">
        <v>44452</v>
      </c>
      <c r="B49" s="32" t="s">
        <v>113</v>
      </c>
      <c r="C49" s="23" t="s">
        <v>108</v>
      </c>
      <c r="D49" s="34" t="s">
        <v>109</v>
      </c>
      <c r="E49" s="26">
        <v>450535.5</v>
      </c>
      <c r="F49" s="27"/>
      <c r="G49" s="27"/>
      <c r="H49" s="27"/>
      <c r="I49" s="27"/>
      <c r="J49" s="27"/>
      <c r="K49" s="28">
        <f t="shared" si="0"/>
        <v>44482</v>
      </c>
      <c r="L49" s="26">
        <v>450535.5</v>
      </c>
      <c r="M49" s="29">
        <f t="shared" si="1"/>
        <v>0</v>
      </c>
      <c r="N49" s="27" t="s">
        <v>19</v>
      </c>
    </row>
    <row r="50" spans="1:14" s="22" customFormat="1" ht="16.5" customHeight="1" x14ac:dyDescent="0.2">
      <c r="A50" s="36">
        <v>44442</v>
      </c>
      <c r="B50" s="31" t="s">
        <v>114</v>
      </c>
      <c r="C50" s="23" t="s">
        <v>115</v>
      </c>
      <c r="D50" s="25" t="s">
        <v>116</v>
      </c>
      <c r="E50" s="26">
        <v>50601.99</v>
      </c>
      <c r="F50" s="27"/>
      <c r="G50" s="27"/>
      <c r="H50" s="27"/>
      <c r="I50" s="27"/>
      <c r="J50" s="27"/>
      <c r="K50" s="28">
        <f t="shared" si="0"/>
        <v>44472</v>
      </c>
      <c r="L50" s="26">
        <v>50601.99</v>
      </c>
      <c r="M50" s="29">
        <f t="shared" si="1"/>
        <v>0</v>
      </c>
      <c r="N50" s="27" t="s">
        <v>19</v>
      </c>
    </row>
    <row r="51" spans="1:14" s="22" customFormat="1" ht="16.5" customHeight="1" x14ac:dyDescent="0.2">
      <c r="A51" s="24">
        <v>44367</v>
      </c>
      <c r="B51" s="32" t="s">
        <v>117</v>
      </c>
      <c r="C51" s="23" t="s">
        <v>118</v>
      </c>
      <c r="D51" s="25" t="s">
        <v>119</v>
      </c>
      <c r="E51" s="33">
        <v>4250357.6399999997</v>
      </c>
      <c r="F51" s="27"/>
      <c r="G51" s="27"/>
      <c r="H51" s="27"/>
      <c r="I51" s="27"/>
      <c r="J51" s="27"/>
      <c r="K51" s="28">
        <f t="shared" si="0"/>
        <v>44397</v>
      </c>
      <c r="L51" s="33">
        <v>4250357.6399999997</v>
      </c>
      <c r="M51" s="29">
        <f t="shared" si="1"/>
        <v>0</v>
      </c>
      <c r="N51" s="27" t="s">
        <v>19</v>
      </c>
    </row>
    <row r="52" spans="1:14" s="22" customFormat="1" ht="16.5" customHeight="1" x14ac:dyDescent="0.2">
      <c r="A52" s="24"/>
      <c r="B52" s="32"/>
      <c r="C52" s="23"/>
      <c r="D52" s="25"/>
      <c r="E52" s="33"/>
      <c r="F52" s="27"/>
      <c r="G52" s="27"/>
      <c r="H52" s="27"/>
      <c r="I52" s="27"/>
      <c r="J52" s="27"/>
      <c r="K52" s="28"/>
      <c r="L52" s="29"/>
      <c r="M52" s="37"/>
      <c r="N52" s="27"/>
    </row>
    <row r="53" spans="1:14" s="22" customFormat="1" ht="16.5" customHeight="1" x14ac:dyDescent="0.2">
      <c r="A53" s="38"/>
      <c r="B53" s="39" t="s">
        <v>120</v>
      </c>
      <c r="C53" s="40"/>
      <c r="D53" s="39"/>
      <c r="E53" s="41">
        <f t="shared" ref="E53:J53" si="2">SUM(E11:E52)</f>
        <v>17241883.93</v>
      </c>
      <c r="F53" s="41">
        <f t="shared" si="2"/>
        <v>0</v>
      </c>
      <c r="G53" s="41">
        <f t="shared" si="2"/>
        <v>0</v>
      </c>
      <c r="H53" s="41">
        <f t="shared" si="2"/>
        <v>0</v>
      </c>
      <c r="I53" s="41">
        <f t="shared" si="2"/>
        <v>0</v>
      </c>
      <c r="J53" s="41">
        <f t="shared" si="2"/>
        <v>0</v>
      </c>
      <c r="K53" s="41"/>
      <c r="L53" s="41">
        <f>SUM(L11:L52)</f>
        <v>17241883.93</v>
      </c>
      <c r="M53" s="41"/>
      <c r="N53" s="42"/>
    </row>
    <row r="54" spans="1:14" s="22" customFormat="1" ht="16.5" customHeight="1" x14ac:dyDescent="0.2">
      <c r="A54" s="43"/>
      <c r="B54" s="44"/>
      <c r="C54" s="44"/>
      <c r="D54" s="44"/>
      <c r="E54" s="4"/>
      <c r="J54" s="45"/>
    </row>
    <row r="55" spans="1:14" s="1" customFormat="1" x14ac:dyDescent="0.25">
      <c r="A55" s="46"/>
      <c r="B55" s="47"/>
      <c r="C55" s="47"/>
      <c r="D55" s="47"/>
      <c r="E55" s="4"/>
      <c r="J55" s="48"/>
    </row>
    <row r="56" spans="1:14" s="1" customFormat="1" x14ac:dyDescent="0.25">
      <c r="A56" s="49"/>
      <c r="B56" s="44"/>
      <c r="C56" s="44"/>
      <c r="D56" s="44"/>
      <c r="E56" s="4"/>
      <c r="J56" s="48"/>
    </row>
    <row r="57" spans="1:14" s="1" customFormat="1" x14ac:dyDescent="0.2">
      <c r="A57" s="62"/>
      <c r="B57" s="63"/>
      <c r="C57" s="49"/>
      <c r="D57" s="64"/>
      <c r="E57" s="64"/>
      <c r="F57" s="48"/>
      <c r="G57" s="48"/>
      <c r="H57" s="48"/>
      <c r="I57" s="48"/>
      <c r="J57" s="48"/>
      <c r="K57" s="48"/>
      <c r="L57" s="48"/>
      <c r="M57" s="48"/>
    </row>
    <row r="58" spans="1:14" ht="15.75" x14ac:dyDescent="0.3">
      <c r="A58" s="65"/>
      <c r="B58" s="65"/>
      <c r="C58" s="66"/>
      <c r="D58" s="66"/>
      <c r="E58" s="50"/>
      <c r="F58" s="51"/>
      <c r="G58" s="52"/>
      <c r="H58" s="53"/>
      <c r="I58" s="53"/>
      <c r="J58" s="53"/>
      <c r="K58" s="53"/>
      <c r="L58" s="53"/>
      <c r="M58" s="53"/>
    </row>
    <row r="59" spans="1:14" ht="15.75" x14ac:dyDescent="0.3">
      <c r="A59" s="55"/>
      <c r="B59" s="55"/>
      <c r="C59" s="55"/>
      <c r="D59" s="56"/>
      <c r="E59" s="55"/>
      <c r="F59" s="51"/>
      <c r="G59" s="52"/>
      <c r="H59" s="53"/>
      <c r="I59" s="53"/>
      <c r="J59" s="53"/>
      <c r="K59" s="53"/>
      <c r="L59" s="57"/>
      <c r="M59" s="57"/>
    </row>
    <row r="60" spans="1:14" x14ac:dyDescent="0.25">
      <c r="A60" s="49"/>
      <c r="B60" s="58"/>
      <c r="C60" s="49"/>
      <c r="D60" s="49"/>
      <c r="E60" s="54"/>
      <c r="F60" s="52"/>
      <c r="G60" s="52"/>
      <c r="H60" s="53"/>
      <c r="I60" s="53"/>
      <c r="J60" s="53"/>
      <c r="K60" s="53"/>
      <c r="L60" s="57"/>
      <c r="M60" s="57"/>
    </row>
    <row r="61" spans="1:14" x14ac:dyDescent="0.25">
      <c r="A61" s="49"/>
      <c r="B61" s="49"/>
      <c r="C61" s="49"/>
      <c r="D61" s="49"/>
      <c r="E61" s="54"/>
      <c r="F61" s="48"/>
      <c r="G61" s="48"/>
      <c r="H61" s="53"/>
      <c r="I61" s="53"/>
      <c r="J61" s="53"/>
      <c r="K61" s="53"/>
      <c r="L61" s="53"/>
      <c r="M61" s="53"/>
    </row>
    <row r="62" spans="1:14" x14ac:dyDescent="0.25">
      <c r="A62" s="44"/>
      <c r="B62" s="44"/>
      <c r="C62" s="44"/>
      <c r="D62" s="44"/>
      <c r="E62" s="54"/>
    </row>
    <row r="63" spans="1:14" x14ac:dyDescent="0.25">
      <c r="A63" s="44"/>
      <c r="B63" s="44"/>
      <c r="C63" s="44"/>
      <c r="D63" s="49"/>
      <c r="E63" s="54"/>
    </row>
    <row r="64" spans="1:14" x14ac:dyDescent="0.25">
      <c r="E64" s="48"/>
    </row>
    <row r="65" spans="4:7" x14ac:dyDescent="0.25">
      <c r="D65" s="53"/>
      <c r="E65" s="48"/>
      <c r="F65" s="47"/>
      <c r="G65" s="47"/>
    </row>
    <row r="66" spans="4:7" x14ac:dyDescent="0.25">
      <c r="E66" s="48"/>
      <c r="F66" s="47"/>
      <c r="G66" s="47"/>
    </row>
    <row r="67" spans="4:7" x14ac:dyDescent="0.25">
      <c r="D67" s="53"/>
      <c r="E67" s="48"/>
      <c r="F67" s="47"/>
      <c r="G67" s="47"/>
    </row>
    <row r="68" spans="4:7" x14ac:dyDescent="0.25">
      <c r="E68" s="48"/>
      <c r="F68" s="47"/>
      <c r="G68" s="47"/>
    </row>
    <row r="69" spans="4:7" x14ac:dyDescent="0.25">
      <c r="E69" s="48"/>
      <c r="F69" s="47"/>
      <c r="G69" s="47"/>
    </row>
    <row r="70" spans="4:7" x14ac:dyDescent="0.25">
      <c r="F70" s="47"/>
      <c r="G70" s="47"/>
    </row>
  </sheetData>
  <mergeCells count="7">
    <mergeCell ref="A58:B58"/>
    <mergeCell ref="C58:D58"/>
    <mergeCell ref="A5:N5"/>
    <mergeCell ref="A6:N6"/>
    <mergeCell ref="A7:N7"/>
    <mergeCell ref="A57:B57"/>
    <mergeCell ref="D57:E57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Vaneza Perez Tapia</dc:creator>
  <cp:lastModifiedBy>Rosa Cruz Genao</cp:lastModifiedBy>
  <cp:lastPrinted>2021-10-06T12:46:05Z</cp:lastPrinted>
  <dcterms:created xsi:type="dcterms:W3CDTF">2021-10-06T12:36:23Z</dcterms:created>
  <dcterms:modified xsi:type="dcterms:W3CDTF">2021-11-17T17:56:53Z</dcterms:modified>
</cp:coreProperties>
</file>