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PAGOS A PROV.  2022" sheetId="1" r:id="rId1"/>
  </sheets>
  <definedNames>
    <definedName name="_xlnm.Print_Titles" localSheetId="0">'PAGOS A PROV.  2022'!$5:$10</definedName>
  </definedNames>
  <calcPr fullCalcOnLoad="1"/>
</workbook>
</file>

<file path=xl/sharedStrings.xml><?xml version="1.0" encoding="utf-8"?>
<sst xmlns="http://schemas.openxmlformats.org/spreadsheetml/2006/main" count="185" uniqueCount="112">
  <si>
    <t>Concepto</t>
  </si>
  <si>
    <t>INSTITUTO DE AUXILIOS Y VIVIENDAS</t>
  </si>
  <si>
    <t>TOTAL GENERAL</t>
  </si>
  <si>
    <t>Fecha de</t>
  </si>
  <si>
    <t>Nombre del Acreedor</t>
  </si>
  <si>
    <t xml:space="preserve">No. de  Factura o </t>
  </si>
  <si>
    <t xml:space="preserve"> Comprobante </t>
  </si>
  <si>
    <t>SERVICIO DE FUMIGACION</t>
  </si>
  <si>
    <t>B1500000019</t>
  </si>
  <si>
    <t>B1500000172</t>
  </si>
  <si>
    <t xml:space="preserve">Monto </t>
  </si>
  <si>
    <t>Facturado</t>
  </si>
  <si>
    <t>Fecha Fin</t>
  </si>
  <si>
    <t>pagado</t>
  </si>
  <si>
    <t>Pendiente</t>
  </si>
  <si>
    <t>Estado</t>
  </si>
  <si>
    <t>Pagos  a Proveedores</t>
  </si>
  <si>
    <t>Factura</t>
  </si>
  <si>
    <t>COMPLETO</t>
  </si>
  <si>
    <t>SERVICIO DE TRANSPORTE</t>
  </si>
  <si>
    <t>EMP. DISTRIBUIDORA DE ELECTRICIDAD DEL ESTE, S.A</t>
  </si>
  <si>
    <t>EMP. DISTRIBUIDORA DE ELECTRICIDAD DEL NORTE, S.A</t>
  </si>
  <si>
    <t>AYUNTAMIENTO DEL DISTRITO NACIONAL</t>
  </si>
  <si>
    <t>COMERCIAL UP, SRL</t>
  </si>
  <si>
    <t>SOPORTE TECNICO</t>
  </si>
  <si>
    <t>KJG INVERSIONES DEL CARIBE, SRL</t>
  </si>
  <si>
    <t>SERVICIO DE ELECTRICIDAD</t>
  </si>
  <si>
    <t>SERVICIO DE ALMUERZO Y CENA</t>
  </si>
  <si>
    <t>AMERICAN BUSINESS MACHINE, SRL</t>
  </si>
  <si>
    <t>B1500000007</t>
  </si>
  <si>
    <t>INVERSIONES MEJIA Y ALBERTO HRA Y MAS SRL</t>
  </si>
  <si>
    <t>TRANSPORTE UREÑA GARCIA TUG, SRL</t>
  </si>
  <si>
    <t>SIGMA PETROLEM CORP. SRL</t>
  </si>
  <si>
    <t>AUVIFINGER, EIRL</t>
  </si>
  <si>
    <t>EMP. DISTRIBUIDORA DE ELECTRICIDAD DEL SUR, S.A</t>
  </si>
  <si>
    <t>COMPAÑÍA DOMINICANA DE TELEFONO, S.A</t>
  </si>
  <si>
    <t>B1500000147</t>
  </si>
  <si>
    <t>B1500036692</t>
  </si>
  <si>
    <t>FLORISTERIA ZUNIFLOR, SRL</t>
  </si>
  <si>
    <t>FUMISMART, SRL</t>
  </si>
  <si>
    <t>B1500000070</t>
  </si>
  <si>
    <t>SUMINISTRO DE ELECTRICIDAD</t>
  </si>
  <si>
    <t>B1500037684</t>
  </si>
  <si>
    <t xml:space="preserve">MONCA FOOD SERVICE, SRL </t>
  </si>
  <si>
    <t>ALTICE DOMINICANA, S.A</t>
  </si>
  <si>
    <t>TERIYAKI CITY ASIAN FOOD, SRL</t>
  </si>
  <si>
    <t>RECOGIDA DE RECIDUO SOLIDO</t>
  </si>
  <si>
    <t>B1500000118</t>
  </si>
  <si>
    <t>NEXTWORLD TECHNOLOGY CANADA, SRL</t>
  </si>
  <si>
    <t>EQUIPOS SISTEMA DE PURIFICACI</t>
  </si>
  <si>
    <t>B1500309829</t>
  </si>
  <si>
    <t>ENERGIA ELECTRICA</t>
  </si>
  <si>
    <t>B1500000146</t>
  </si>
  <si>
    <t>Correspondiente al mes de noviembre de 2022</t>
  </si>
  <si>
    <t>B1500000066</t>
  </si>
  <si>
    <t>B1500185779</t>
  </si>
  <si>
    <t>SERVICIO DE TELEFONO</t>
  </si>
  <si>
    <t>B1500333424</t>
  </si>
  <si>
    <t>MAXIMO MARTINEZ DE LA CRUZ</t>
  </si>
  <si>
    <t>SERVICIO TECNICO NOTARIAL</t>
  </si>
  <si>
    <t>B1500002373</t>
  </si>
  <si>
    <t>PLANTA DE ORQUIDEA</t>
  </si>
  <si>
    <t>B1500000071</t>
  </si>
  <si>
    <t>B1500000190</t>
  </si>
  <si>
    <t>MATERIALES ELECTRICOS</t>
  </si>
  <si>
    <t>B1500002368</t>
  </si>
  <si>
    <t>B1500039059</t>
  </si>
  <si>
    <t>SUMINISTRO DE COMBUSTIBLE</t>
  </si>
  <si>
    <t>B1500316559</t>
  </si>
  <si>
    <t>B1500000220</t>
  </si>
  <si>
    <t>ONE COLOR AUTOMOTIVE OPTIONS, SRL</t>
  </si>
  <si>
    <t>COMPRA DE NEUMATICOS</t>
  </si>
  <si>
    <t>B1500000009</t>
  </si>
  <si>
    <t>INVERSIONES RODTAH, SRL</t>
  </si>
  <si>
    <t>COMPRA  AIRE ACONDICIONADOS</t>
  </si>
  <si>
    <t>B1500000205</t>
  </si>
  <si>
    <t>COMPRA EXHIBIDOR BANNER Y PO</t>
  </si>
  <si>
    <t>COMERCIALIZADORA GRAFICA DIGITAL FRANCISCO, SRL</t>
  </si>
  <si>
    <t>B1500039098</t>
  </si>
  <si>
    <t>B1500184030</t>
  </si>
  <si>
    <t>SERVICIO DE FLOTAS</t>
  </si>
  <si>
    <t>B1500000197</t>
  </si>
  <si>
    <t>COMORA DE REFRIGERIO</t>
  </si>
  <si>
    <t>B1500000018</t>
  </si>
  <si>
    <t>B1500259479</t>
  </si>
  <si>
    <t xml:space="preserve">INSTITUTO NACIONAL DE AGUAS POTABLES Y ALCANTARILLADO </t>
  </si>
  <si>
    <t xml:space="preserve">SERVICIO DE AGUA </t>
  </si>
  <si>
    <t>B1500000006</t>
  </si>
  <si>
    <t>B1500000044</t>
  </si>
  <si>
    <t>TOMAS DEL JESUS RODRIGUES JAQUEZ</t>
  </si>
  <si>
    <t>SERVIVIO DE ALQUILER</t>
  </si>
  <si>
    <t>:B1500000192</t>
  </si>
  <si>
    <t>SERVIVO DE MANTENIMIENTO</t>
  </si>
  <si>
    <t>B1500000129</t>
  </si>
  <si>
    <t>COLCHA Y SABANAS</t>
  </si>
  <si>
    <t>CINCO C, SRL</t>
  </si>
  <si>
    <t>B1500264288</t>
  </si>
  <si>
    <t>B1500045351</t>
  </si>
  <si>
    <t>SERVIVIO DE TELECABLES</t>
  </si>
  <si>
    <t>B1500045372</t>
  </si>
  <si>
    <t xml:space="preserve"> B1500000191</t>
  </si>
  <si>
    <t>SERVICIO DE LA SIP TRUNKING</t>
  </si>
  <si>
    <t>COMPRA ASPIRADORA</t>
  </si>
  <si>
    <t>AGUA CRYSTAL, S.A</t>
  </si>
  <si>
    <t>BOTELLONES DE AGUA</t>
  </si>
  <si>
    <t xml:space="preserve"> B1500038432</t>
  </si>
  <si>
    <t xml:space="preserve"> B1500000146</t>
  </si>
  <si>
    <t>REPARACION Y  DE CABLEADO</t>
  </si>
  <si>
    <t>RAUL GERMAN BAUTISTA COMUNICACIÓN E IMAGEN, SRL</t>
  </si>
  <si>
    <t>SERVICIO DE CAPACITACION</t>
  </si>
  <si>
    <t>B1500001909</t>
  </si>
  <si>
    <t xml:space="preserve">ALQUILER EQ. DE COPIADORA 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</si>
</sst>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#,##0.00;[Red]#,##0.00"/>
    <numFmt numFmtId="187" formatCode="mmm\-yyyy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 horizontal="right"/>
    </xf>
    <xf numFmtId="0" fontId="5" fillId="33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right" vertical="center" wrapText="1"/>
    </xf>
    <xf numFmtId="14" fontId="0" fillId="0" borderId="0" xfId="0" applyNumberFormat="1" applyFont="1" applyBorder="1" applyAlignment="1">
      <alignment horizontal="right"/>
    </xf>
    <xf numFmtId="0" fontId="0" fillId="33" borderId="14" xfId="0" applyFont="1" applyFill="1" applyBorder="1" applyAlignment="1">
      <alignment vertical="center"/>
    </xf>
    <xf numFmtId="0" fontId="0" fillId="0" borderId="14" xfId="0" applyNumberFormat="1" applyFont="1" applyBorder="1" applyAlignment="1">
      <alignment/>
    </xf>
    <xf numFmtId="14" fontId="45" fillId="0" borderId="15" xfId="0" applyNumberFormat="1" applyFont="1" applyBorder="1" applyAlignment="1">
      <alignment horizontal="left"/>
    </xf>
    <xf numFmtId="4" fontId="0" fillId="33" borderId="15" xfId="0" applyNumberFormat="1" applyFont="1" applyFill="1" applyBorder="1" applyAlignment="1">
      <alignment vertical="center"/>
    </xf>
    <xf numFmtId="0" fontId="45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vertical="center"/>
    </xf>
    <xf numFmtId="14" fontId="0" fillId="33" borderId="15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47" fillId="33" borderId="15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2" xfId="60"/>
    <cellStyle name="Millares 3" xfId="61"/>
    <cellStyle name="Millares 4" xfId="62"/>
    <cellStyle name="Millares 5" xfId="63"/>
    <cellStyle name="Millares 6" xfId="64"/>
    <cellStyle name="Millares 7" xfId="65"/>
    <cellStyle name="Millares 8" xfId="66"/>
    <cellStyle name="Millares 9" xfId="67"/>
    <cellStyle name="Currency" xfId="68"/>
    <cellStyle name="Currency [0]" xfId="69"/>
    <cellStyle name="Neutral" xfId="70"/>
    <cellStyle name="Normal 10" xfId="71"/>
    <cellStyle name="Normal 11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1</xdr:col>
      <xdr:colOff>790575</xdr:colOff>
      <xdr:row>8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1811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61"/>
  <sheetViews>
    <sheetView tabSelected="1" view="pageBreakPreview" zoomScale="60" workbookViewId="0" topLeftCell="A22">
      <selection activeCell="L58" sqref="L58"/>
    </sheetView>
  </sheetViews>
  <sheetFormatPr defaultColWidth="11.421875" defaultRowHeight="12.75"/>
  <cols>
    <col min="1" max="1" width="10.57421875" style="1" customWidth="1"/>
    <col min="2" max="2" width="16.8515625" style="1" customWidth="1"/>
    <col min="3" max="3" width="54.8515625" style="1" customWidth="1"/>
    <col min="4" max="4" width="32.57421875" style="1" customWidth="1"/>
    <col min="5" max="5" width="12.8515625" style="3" customWidth="1"/>
    <col min="6" max="7" width="9.140625" style="3" hidden="1" customWidth="1"/>
    <col min="8" max="10" width="11.421875" style="1" hidden="1" customWidth="1"/>
    <col min="11" max="11" width="13.00390625" style="1" bestFit="1" customWidth="1"/>
    <col min="12" max="12" width="12.57421875" style="1" customWidth="1"/>
    <col min="13" max="16384" width="11.421875" style="1" customWidth="1"/>
  </cols>
  <sheetData>
    <row r="1" ht="12.75"/>
    <row r="2" ht="12.75"/>
    <row r="3" ht="12.75"/>
    <row r="4" ht="12.75"/>
    <row r="5" spans="1:14" s="3" customFormat="1" ht="23.25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" customFormat="1" ht="18.75">
      <c r="A6" s="37" t="s">
        <v>16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s="3" customFormat="1" ht="18">
      <c r="A7" s="38" t="s">
        <v>53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s="3" customFormat="1" ht="18.75" thickBot="1">
      <c r="A8" s="32"/>
      <c r="B8" s="32"/>
      <c r="C8" s="32"/>
      <c r="D8" s="32"/>
      <c r="E8" s="32"/>
      <c r="F8" s="5"/>
      <c r="G8" s="5"/>
      <c r="H8" s="4"/>
      <c r="I8" s="4"/>
      <c r="J8" s="4"/>
      <c r="K8" s="4"/>
      <c r="L8" s="4"/>
      <c r="M8" s="4"/>
      <c r="N8" s="4"/>
    </row>
    <row r="9" spans="1:14" s="3" customFormat="1" ht="12.75">
      <c r="A9" s="10" t="s">
        <v>3</v>
      </c>
      <c r="B9" s="9" t="s">
        <v>5</v>
      </c>
      <c r="C9" s="7"/>
      <c r="D9" s="6"/>
      <c r="E9" s="9" t="s">
        <v>10</v>
      </c>
      <c r="F9" s="9" t="s">
        <v>10</v>
      </c>
      <c r="G9" s="9" t="s">
        <v>10</v>
      </c>
      <c r="H9" s="9" t="s">
        <v>10</v>
      </c>
      <c r="I9" s="9" t="s">
        <v>10</v>
      </c>
      <c r="J9" s="9" t="s">
        <v>10</v>
      </c>
      <c r="K9" s="9" t="s">
        <v>12</v>
      </c>
      <c r="L9" s="9" t="s">
        <v>10</v>
      </c>
      <c r="M9" s="9" t="s">
        <v>10</v>
      </c>
      <c r="N9" s="9"/>
    </row>
    <row r="10" spans="1:14" s="3" customFormat="1" ht="13.5" thickBot="1">
      <c r="A10" s="33" t="s">
        <v>17</v>
      </c>
      <c r="B10" s="33" t="s">
        <v>6</v>
      </c>
      <c r="C10" s="34" t="s">
        <v>4</v>
      </c>
      <c r="D10" s="33" t="s">
        <v>0</v>
      </c>
      <c r="E10" s="8" t="s">
        <v>11</v>
      </c>
      <c r="F10" s="8" t="s">
        <v>11</v>
      </c>
      <c r="G10" s="8" t="s">
        <v>11</v>
      </c>
      <c r="H10" s="8" t="s">
        <v>11</v>
      </c>
      <c r="I10" s="8" t="s">
        <v>11</v>
      </c>
      <c r="J10" s="8" t="s">
        <v>11</v>
      </c>
      <c r="K10" s="8" t="s">
        <v>11</v>
      </c>
      <c r="L10" s="8" t="s">
        <v>13</v>
      </c>
      <c r="M10" s="8" t="s">
        <v>14</v>
      </c>
      <c r="N10" s="8" t="s">
        <v>15</v>
      </c>
    </row>
    <row r="11" spans="1:14" s="2" customFormat="1" ht="16.5" customHeight="1">
      <c r="A11" s="26">
        <v>44875</v>
      </c>
      <c r="B11" s="17" t="s">
        <v>54</v>
      </c>
      <c r="C11" s="25" t="s">
        <v>45</v>
      </c>
      <c r="D11" s="28" t="s">
        <v>27</v>
      </c>
      <c r="E11" s="31">
        <v>639635.52</v>
      </c>
      <c r="F11" s="29"/>
      <c r="G11" s="29"/>
      <c r="H11" s="29"/>
      <c r="I11" s="29"/>
      <c r="J11" s="29"/>
      <c r="K11" s="30">
        <f aca="true" t="shared" si="0" ref="K11:K44">A11+30</f>
        <v>44905</v>
      </c>
      <c r="L11" s="31">
        <v>639635.52</v>
      </c>
      <c r="M11" s="27">
        <f aca="true" t="shared" si="1" ref="M11:M28">E11-L11</f>
        <v>0</v>
      </c>
      <c r="N11" s="24" t="s">
        <v>18</v>
      </c>
    </row>
    <row r="12" spans="1:14" s="2" customFormat="1" ht="16.5" customHeight="1">
      <c r="A12" s="26">
        <v>44884</v>
      </c>
      <c r="B12" s="17" t="s">
        <v>55</v>
      </c>
      <c r="C12" s="25" t="s">
        <v>35</v>
      </c>
      <c r="D12" s="28" t="s">
        <v>56</v>
      </c>
      <c r="E12" s="31">
        <v>124066.5</v>
      </c>
      <c r="F12" s="29"/>
      <c r="G12" s="29"/>
      <c r="H12" s="29"/>
      <c r="I12" s="29"/>
      <c r="J12" s="29"/>
      <c r="K12" s="30">
        <f t="shared" si="0"/>
        <v>44914</v>
      </c>
      <c r="L12" s="31">
        <v>124066.5</v>
      </c>
      <c r="M12" s="27">
        <f t="shared" si="1"/>
        <v>0</v>
      </c>
      <c r="N12" s="24" t="s">
        <v>18</v>
      </c>
    </row>
    <row r="13" spans="1:14" s="2" customFormat="1" ht="16.5" customHeight="1">
      <c r="A13" s="26">
        <v>44865</v>
      </c>
      <c r="B13" s="17" t="s">
        <v>57</v>
      </c>
      <c r="C13" s="25" t="s">
        <v>34</v>
      </c>
      <c r="D13" s="28" t="s">
        <v>26</v>
      </c>
      <c r="E13" s="31">
        <v>143583.8</v>
      </c>
      <c r="F13" s="29"/>
      <c r="G13" s="29"/>
      <c r="H13" s="29"/>
      <c r="I13" s="29"/>
      <c r="J13" s="29"/>
      <c r="K13" s="30">
        <f t="shared" si="0"/>
        <v>44895</v>
      </c>
      <c r="L13" s="31">
        <v>143583.8</v>
      </c>
      <c r="M13" s="27">
        <f t="shared" si="1"/>
        <v>0</v>
      </c>
      <c r="N13" s="24" t="s">
        <v>18</v>
      </c>
    </row>
    <row r="14" spans="1:14" s="2" customFormat="1" ht="16.5" customHeight="1">
      <c r="A14" s="26">
        <v>44923</v>
      </c>
      <c r="B14" s="17" t="s">
        <v>29</v>
      </c>
      <c r="C14" s="25" t="s">
        <v>58</v>
      </c>
      <c r="D14" s="28" t="s">
        <v>59</v>
      </c>
      <c r="E14" s="31">
        <v>92818.8</v>
      </c>
      <c r="F14" s="29"/>
      <c r="G14" s="29"/>
      <c r="H14" s="29"/>
      <c r="I14" s="29"/>
      <c r="J14" s="29"/>
      <c r="K14" s="30">
        <f t="shared" si="0"/>
        <v>44953</v>
      </c>
      <c r="L14" s="31">
        <v>92818.8</v>
      </c>
      <c r="M14" s="27">
        <f t="shared" si="1"/>
        <v>0</v>
      </c>
      <c r="N14" s="24" t="s">
        <v>18</v>
      </c>
    </row>
    <row r="15" spans="1:14" s="2" customFormat="1" ht="16.5" customHeight="1">
      <c r="A15" s="26">
        <v>44852</v>
      </c>
      <c r="B15" s="17" t="s">
        <v>60</v>
      </c>
      <c r="C15" s="25" t="s">
        <v>38</v>
      </c>
      <c r="D15" s="28" t="s">
        <v>61</v>
      </c>
      <c r="E15" s="31">
        <v>17995</v>
      </c>
      <c r="F15" s="29"/>
      <c r="G15" s="29"/>
      <c r="H15" s="29"/>
      <c r="I15" s="29"/>
      <c r="J15" s="29"/>
      <c r="K15" s="30">
        <f t="shared" si="0"/>
        <v>44882</v>
      </c>
      <c r="L15" s="31">
        <v>17995</v>
      </c>
      <c r="M15" s="27">
        <f t="shared" si="1"/>
        <v>0</v>
      </c>
      <c r="N15" s="24" t="s">
        <v>18</v>
      </c>
    </row>
    <row r="16" spans="1:14" s="2" customFormat="1" ht="16.5" customHeight="1">
      <c r="A16" s="26">
        <v>44866</v>
      </c>
      <c r="B16" s="17" t="s">
        <v>8</v>
      </c>
      <c r="C16" s="25" t="s">
        <v>30</v>
      </c>
      <c r="D16" s="28" t="s">
        <v>27</v>
      </c>
      <c r="E16" s="31">
        <v>781957.68</v>
      </c>
      <c r="F16" s="29"/>
      <c r="G16" s="29"/>
      <c r="H16" s="29"/>
      <c r="I16" s="29"/>
      <c r="J16" s="29"/>
      <c r="K16" s="30">
        <f t="shared" si="0"/>
        <v>44896</v>
      </c>
      <c r="L16" s="31">
        <v>781957.68</v>
      </c>
      <c r="M16" s="27">
        <f t="shared" si="1"/>
        <v>0</v>
      </c>
      <c r="N16" s="24" t="s">
        <v>18</v>
      </c>
    </row>
    <row r="17" spans="1:14" s="2" customFormat="1" ht="16.5" customHeight="1">
      <c r="A17" s="26">
        <v>44834</v>
      </c>
      <c r="B17" s="17" t="s">
        <v>62</v>
      </c>
      <c r="C17" s="25" t="s">
        <v>31</v>
      </c>
      <c r="D17" s="28" t="s">
        <v>19</v>
      </c>
      <c r="E17" s="31">
        <v>100000</v>
      </c>
      <c r="F17" s="29"/>
      <c r="G17" s="29"/>
      <c r="H17" s="29"/>
      <c r="I17" s="29"/>
      <c r="J17" s="29"/>
      <c r="K17" s="30">
        <f t="shared" si="0"/>
        <v>44864</v>
      </c>
      <c r="L17" s="31">
        <v>100000</v>
      </c>
      <c r="M17" s="27">
        <f t="shared" si="1"/>
        <v>0</v>
      </c>
      <c r="N17" s="24" t="s">
        <v>18</v>
      </c>
    </row>
    <row r="18" spans="1:14" s="2" customFormat="1" ht="16.5" customHeight="1">
      <c r="A18" s="26">
        <v>44819</v>
      </c>
      <c r="B18" s="17" t="s">
        <v>63</v>
      </c>
      <c r="C18" s="25" t="s">
        <v>23</v>
      </c>
      <c r="D18" s="28" t="s">
        <v>64</v>
      </c>
      <c r="E18" s="31">
        <v>13511</v>
      </c>
      <c r="F18" s="29"/>
      <c r="G18" s="29"/>
      <c r="H18" s="29"/>
      <c r="I18" s="29"/>
      <c r="J18" s="29"/>
      <c r="K18" s="30">
        <f t="shared" si="0"/>
        <v>44849</v>
      </c>
      <c r="L18" s="31">
        <v>13511</v>
      </c>
      <c r="M18" s="27">
        <f t="shared" si="1"/>
        <v>0</v>
      </c>
      <c r="N18" s="24" t="s">
        <v>18</v>
      </c>
    </row>
    <row r="19" spans="1:14" s="2" customFormat="1" ht="16.5" customHeight="1">
      <c r="A19" s="26">
        <v>44846</v>
      </c>
      <c r="B19" s="17" t="s">
        <v>65</v>
      </c>
      <c r="C19" s="25" t="s">
        <v>38</v>
      </c>
      <c r="D19" s="28" t="s">
        <v>61</v>
      </c>
      <c r="E19" s="31">
        <v>18880</v>
      </c>
      <c r="F19" s="29"/>
      <c r="G19" s="29"/>
      <c r="H19" s="29"/>
      <c r="I19" s="29"/>
      <c r="J19" s="29"/>
      <c r="K19" s="30">
        <f t="shared" si="0"/>
        <v>44876</v>
      </c>
      <c r="L19" s="31">
        <v>18880</v>
      </c>
      <c r="M19" s="27">
        <f t="shared" si="1"/>
        <v>0</v>
      </c>
      <c r="N19" s="24" t="s">
        <v>18</v>
      </c>
    </row>
    <row r="20" spans="1:14" s="2" customFormat="1" ht="16.5" customHeight="1">
      <c r="A20" s="26">
        <v>44838</v>
      </c>
      <c r="B20" s="17" t="s">
        <v>66</v>
      </c>
      <c r="C20" s="25" t="s">
        <v>32</v>
      </c>
      <c r="D20" s="28" t="s">
        <v>67</v>
      </c>
      <c r="E20" s="31">
        <v>1062500</v>
      </c>
      <c r="F20" s="29"/>
      <c r="G20" s="29"/>
      <c r="H20" s="29"/>
      <c r="I20" s="29"/>
      <c r="J20" s="29"/>
      <c r="K20" s="30">
        <f t="shared" si="0"/>
        <v>44868</v>
      </c>
      <c r="L20" s="31">
        <v>1062500</v>
      </c>
      <c r="M20" s="27">
        <f t="shared" si="1"/>
        <v>0</v>
      </c>
      <c r="N20" s="24" t="s">
        <v>18</v>
      </c>
    </row>
    <row r="21" spans="1:14" s="2" customFormat="1" ht="16.5" customHeight="1">
      <c r="A21" s="26">
        <v>44869</v>
      </c>
      <c r="B21" s="17" t="s">
        <v>68</v>
      </c>
      <c r="C21" s="25" t="s">
        <v>21</v>
      </c>
      <c r="D21" s="28" t="s">
        <v>41</v>
      </c>
      <c r="E21" s="31">
        <v>283438.54</v>
      </c>
      <c r="F21" s="29"/>
      <c r="G21" s="29"/>
      <c r="H21" s="29"/>
      <c r="I21" s="29"/>
      <c r="J21" s="29"/>
      <c r="K21" s="30">
        <f t="shared" si="0"/>
        <v>44899</v>
      </c>
      <c r="L21" s="31">
        <v>283438.54</v>
      </c>
      <c r="M21" s="27">
        <f t="shared" si="1"/>
        <v>0</v>
      </c>
      <c r="N21" s="24" t="s">
        <v>18</v>
      </c>
    </row>
    <row r="22" spans="1:14" s="2" customFormat="1" ht="16.5" customHeight="1">
      <c r="A22" s="26">
        <v>44853</v>
      </c>
      <c r="B22" s="17" t="s">
        <v>42</v>
      </c>
      <c r="C22" s="25" t="s">
        <v>20</v>
      </c>
      <c r="D22" s="28" t="s">
        <v>41</v>
      </c>
      <c r="E22" s="31">
        <v>748679.79</v>
      </c>
      <c r="F22" s="29"/>
      <c r="G22" s="29"/>
      <c r="H22" s="29"/>
      <c r="I22" s="29"/>
      <c r="J22" s="29"/>
      <c r="K22" s="30">
        <f t="shared" si="0"/>
        <v>44883</v>
      </c>
      <c r="L22" s="31">
        <v>748679.79</v>
      </c>
      <c r="M22" s="27">
        <f t="shared" si="1"/>
        <v>0</v>
      </c>
      <c r="N22" s="24" t="s">
        <v>18</v>
      </c>
    </row>
    <row r="23" spans="1:14" s="2" customFormat="1" ht="16.5" customHeight="1">
      <c r="A23" s="26">
        <v>44848</v>
      </c>
      <c r="B23" s="17" t="s">
        <v>69</v>
      </c>
      <c r="C23" s="25" t="s">
        <v>70</v>
      </c>
      <c r="D23" s="28" t="s">
        <v>71</v>
      </c>
      <c r="E23" s="31">
        <v>188564</v>
      </c>
      <c r="F23" s="29"/>
      <c r="G23" s="29"/>
      <c r="H23" s="29"/>
      <c r="I23" s="29"/>
      <c r="J23" s="29"/>
      <c r="K23" s="30">
        <f t="shared" si="0"/>
        <v>44878</v>
      </c>
      <c r="L23" s="31">
        <v>188564</v>
      </c>
      <c r="M23" s="27">
        <f t="shared" si="1"/>
        <v>0</v>
      </c>
      <c r="N23" s="24" t="s">
        <v>18</v>
      </c>
    </row>
    <row r="24" spans="1:14" s="2" customFormat="1" ht="16.5" customHeight="1">
      <c r="A24" s="26">
        <v>44840</v>
      </c>
      <c r="B24" s="17" t="s">
        <v>72</v>
      </c>
      <c r="C24" s="25" t="s">
        <v>73</v>
      </c>
      <c r="D24" s="28" t="s">
        <v>74</v>
      </c>
      <c r="E24" s="31">
        <v>159949</v>
      </c>
      <c r="F24" s="29"/>
      <c r="G24" s="29"/>
      <c r="H24" s="29"/>
      <c r="I24" s="29"/>
      <c r="J24" s="29"/>
      <c r="K24" s="30">
        <f t="shared" si="0"/>
        <v>44870</v>
      </c>
      <c r="L24" s="31">
        <v>159949</v>
      </c>
      <c r="M24" s="27">
        <f t="shared" si="1"/>
        <v>0</v>
      </c>
      <c r="N24" s="24" t="s">
        <v>18</v>
      </c>
    </row>
    <row r="25" spans="1:14" s="2" customFormat="1" ht="16.5" customHeight="1">
      <c r="A25" s="26">
        <v>44881</v>
      </c>
      <c r="B25" s="17" t="s">
        <v>75</v>
      </c>
      <c r="C25" s="25" t="s">
        <v>77</v>
      </c>
      <c r="D25" s="28" t="s">
        <v>76</v>
      </c>
      <c r="E25" s="31">
        <v>108619</v>
      </c>
      <c r="F25" s="29"/>
      <c r="G25" s="29"/>
      <c r="H25" s="29"/>
      <c r="I25" s="29"/>
      <c r="J25" s="29"/>
      <c r="K25" s="30">
        <f t="shared" si="0"/>
        <v>44911</v>
      </c>
      <c r="L25" s="31">
        <v>108619</v>
      </c>
      <c r="M25" s="27">
        <f t="shared" si="1"/>
        <v>0</v>
      </c>
      <c r="N25" s="24" t="s">
        <v>18</v>
      </c>
    </row>
    <row r="26" spans="1:14" s="2" customFormat="1" ht="16.5" customHeight="1">
      <c r="A26" s="26">
        <v>44835</v>
      </c>
      <c r="B26" s="17" t="s">
        <v>78</v>
      </c>
      <c r="C26" s="25" t="s">
        <v>32</v>
      </c>
      <c r="D26" s="28" t="s">
        <v>67</v>
      </c>
      <c r="E26" s="31">
        <v>1062500</v>
      </c>
      <c r="F26" s="29"/>
      <c r="G26" s="29"/>
      <c r="H26" s="29"/>
      <c r="I26" s="29"/>
      <c r="J26" s="29"/>
      <c r="K26" s="30">
        <f t="shared" si="0"/>
        <v>44865</v>
      </c>
      <c r="L26" s="31">
        <v>1062500</v>
      </c>
      <c r="M26" s="27">
        <f t="shared" si="1"/>
        <v>0</v>
      </c>
      <c r="N26" s="24" t="s">
        <v>18</v>
      </c>
    </row>
    <row r="27" spans="1:14" s="2" customFormat="1" ht="16.5" customHeight="1">
      <c r="A27" s="26">
        <v>44834</v>
      </c>
      <c r="B27" s="17" t="s">
        <v>40</v>
      </c>
      <c r="C27" s="25" t="s">
        <v>31</v>
      </c>
      <c r="D27" s="28" t="s">
        <v>19</v>
      </c>
      <c r="E27" s="31">
        <v>30000</v>
      </c>
      <c r="F27" s="29"/>
      <c r="G27" s="29"/>
      <c r="H27" s="29"/>
      <c r="I27" s="29"/>
      <c r="J27" s="29"/>
      <c r="K27" s="30">
        <f t="shared" si="0"/>
        <v>44864</v>
      </c>
      <c r="L27" s="31">
        <v>30000</v>
      </c>
      <c r="M27" s="27">
        <f t="shared" si="1"/>
        <v>0</v>
      </c>
      <c r="N27" s="24" t="s">
        <v>18</v>
      </c>
    </row>
    <row r="28" spans="1:14" s="2" customFormat="1" ht="16.5" customHeight="1">
      <c r="A28" s="26">
        <v>44862</v>
      </c>
      <c r="B28" s="17" t="s">
        <v>79</v>
      </c>
      <c r="C28" s="25" t="s">
        <v>35</v>
      </c>
      <c r="D28" s="28" t="s">
        <v>80</v>
      </c>
      <c r="E28" s="31">
        <v>288216.5</v>
      </c>
      <c r="F28" s="29"/>
      <c r="G28" s="29"/>
      <c r="H28" s="29"/>
      <c r="I28" s="29"/>
      <c r="J28" s="29"/>
      <c r="K28" s="30">
        <f t="shared" si="0"/>
        <v>44892</v>
      </c>
      <c r="L28" s="31">
        <v>288216.5</v>
      </c>
      <c r="M28" s="27">
        <f t="shared" si="1"/>
        <v>0</v>
      </c>
      <c r="N28" s="24" t="s">
        <v>18</v>
      </c>
    </row>
    <row r="29" spans="1:14" s="2" customFormat="1" ht="16.5" customHeight="1">
      <c r="A29" s="26">
        <v>44845</v>
      </c>
      <c r="B29" s="17" t="s">
        <v>81</v>
      </c>
      <c r="C29" s="25" t="s">
        <v>43</v>
      </c>
      <c r="D29" s="28" t="s">
        <v>82</v>
      </c>
      <c r="E29" s="31">
        <v>29500</v>
      </c>
      <c r="F29" s="29"/>
      <c r="G29" s="29"/>
      <c r="H29" s="29"/>
      <c r="I29" s="29"/>
      <c r="J29" s="29"/>
      <c r="K29" s="30">
        <f t="shared" si="0"/>
        <v>44875</v>
      </c>
      <c r="L29" s="31">
        <v>29500</v>
      </c>
      <c r="M29" s="27">
        <f aca="true" t="shared" si="2" ref="M29:M44">E29-L29</f>
        <v>0</v>
      </c>
      <c r="N29" s="24" t="s">
        <v>18</v>
      </c>
    </row>
    <row r="30" spans="1:14" s="2" customFormat="1" ht="16.5" customHeight="1">
      <c r="A30" s="26">
        <v>44838</v>
      </c>
      <c r="B30" s="17" t="s">
        <v>83</v>
      </c>
      <c r="C30" s="25" t="s">
        <v>30</v>
      </c>
      <c r="D30" s="28" t="s">
        <v>27</v>
      </c>
      <c r="E30" s="31">
        <v>661130.4</v>
      </c>
      <c r="F30" s="29"/>
      <c r="G30" s="29"/>
      <c r="H30" s="29"/>
      <c r="I30" s="29"/>
      <c r="J30" s="29"/>
      <c r="K30" s="30">
        <f t="shared" si="0"/>
        <v>44868</v>
      </c>
      <c r="L30" s="31">
        <v>661130.4</v>
      </c>
      <c r="M30" s="27">
        <f t="shared" si="2"/>
        <v>0</v>
      </c>
      <c r="N30" s="24" t="s">
        <v>18</v>
      </c>
    </row>
    <row r="31" spans="1:14" s="2" customFormat="1" ht="16.5" customHeight="1">
      <c r="A31" s="26">
        <v>44835</v>
      </c>
      <c r="B31" s="17" t="s">
        <v>84</v>
      </c>
      <c r="C31" s="25" t="s">
        <v>85</v>
      </c>
      <c r="D31" s="28" t="s">
        <v>86</v>
      </c>
      <c r="E31" s="31">
        <v>2700</v>
      </c>
      <c r="F31" s="29"/>
      <c r="G31" s="29"/>
      <c r="H31" s="29"/>
      <c r="I31" s="29"/>
      <c r="J31" s="29"/>
      <c r="K31" s="30">
        <f t="shared" si="0"/>
        <v>44865</v>
      </c>
      <c r="L31" s="31">
        <v>2700</v>
      </c>
      <c r="M31" s="27">
        <f t="shared" si="2"/>
        <v>0</v>
      </c>
      <c r="N31" s="24" t="s">
        <v>18</v>
      </c>
    </row>
    <row r="32" spans="1:14" s="2" customFormat="1" ht="16.5" customHeight="1">
      <c r="A32" s="26">
        <v>44854</v>
      </c>
      <c r="B32" s="17" t="s">
        <v>87</v>
      </c>
      <c r="C32" s="25" t="s">
        <v>58</v>
      </c>
      <c r="D32" s="28" t="s">
        <v>59</v>
      </c>
      <c r="E32" s="31">
        <v>108288.6</v>
      </c>
      <c r="F32" s="29"/>
      <c r="G32" s="29"/>
      <c r="H32" s="29"/>
      <c r="I32" s="29"/>
      <c r="J32" s="29"/>
      <c r="K32" s="30">
        <f t="shared" si="0"/>
        <v>44884</v>
      </c>
      <c r="L32" s="31">
        <v>108288.6</v>
      </c>
      <c r="M32" s="27">
        <f t="shared" si="2"/>
        <v>0</v>
      </c>
      <c r="N32" s="24" t="s">
        <v>18</v>
      </c>
    </row>
    <row r="33" spans="1:14" s="2" customFormat="1" ht="16.5" customHeight="1">
      <c r="A33" s="26">
        <v>44835</v>
      </c>
      <c r="B33" s="17" t="s">
        <v>88</v>
      </c>
      <c r="C33" s="25" t="s">
        <v>39</v>
      </c>
      <c r="D33" s="28" t="s">
        <v>7</v>
      </c>
      <c r="E33" s="31">
        <v>149860</v>
      </c>
      <c r="F33" s="29"/>
      <c r="G33" s="29"/>
      <c r="H33" s="29"/>
      <c r="I33" s="29"/>
      <c r="J33" s="29"/>
      <c r="K33" s="30">
        <f t="shared" si="0"/>
        <v>44865</v>
      </c>
      <c r="L33" s="31">
        <v>149860</v>
      </c>
      <c r="M33" s="27">
        <f t="shared" si="2"/>
        <v>0</v>
      </c>
      <c r="N33" s="24" t="s">
        <v>18</v>
      </c>
    </row>
    <row r="34" spans="1:14" s="2" customFormat="1" ht="16.5" customHeight="1">
      <c r="A34" s="26">
        <v>44852</v>
      </c>
      <c r="B34" s="17" t="s">
        <v>9</v>
      </c>
      <c r="C34" s="25" t="s">
        <v>89</v>
      </c>
      <c r="D34" s="28" t="s">
        <v>90</v>
      </c>
      <c r="E34" s="31">
        <v>53132.1</v>
      </c>
      <c r="F34" s="29"/>
      <c r="G34" s="29"/>
      <c r="H34" s="29"/>
      <c r="I34" s="29"/>
      <c r="J34" s="29"/>
      <c r="K34" s="30">
        <f t="shared" si="0"/>
        <v>44882</v>
      </c>
      <c r="L34" s="31">
        <v>53132.1</v>
      </c>
      <c r="M34" s="27">
        <f t="shared" si="2"/>
        <v>0</v>
      </c>
      <c r="N34" s="24" t="s">
        <v>18</v>
      </c>
    </row>
    <row r="35" spans="1:14" s="2" customFormat="1" ht="16.5" customHeight="1">
      <c r="A35" s="26">
        <v>44883</v>
      </c>
      <c r="B35" s="17" t="s">
        <v>91</v>
      </c>
      <c r="C35" s="25" t="s">
        <v>23</v>
      </c>
      <c r="D35" s="28" t="s">
        <v>92</v>
      </c>
      <c r="E35" s="31">
        <v>30749.62</v>
      </c>
      <c r="F35" s="29"/>
      <c r="G35" s="29"/>
      <c r="H35" s="29"/>
      <c r="I35" s="29"/>
      <c r="J35" s="29"/>
      <c r="K35" s="30">
        <f t="shared" si="0"/>
        <v>44913</v>
      </c>
      <c r="L35" s="31">
        <v>30749.62</v>
      </c>
      <c r="M35" s="27">
        <f t="shared" si="2"/>
        <v>0</v>
      </c>
      <c r="N35" s="24" t="s">
        <v>18</v>
      </c>
    </row>
    <row r="36" spans="1:14" s="2" customFormat="1" ht="16.5" customHeight="1">
      <c r="A36" s="26">
        <v>44771</v>
      </c>
      <c r="B36" s="17" t="s">
        <v>93</v>
      </c>
      <c r="C36" s="25" t="s">
        <v>95</v>
      </c>
      <c r="D36" s="28" t="s">
        <v>94</v>
      </c>
      <c r="E36" s="31">
        <v>1032500</v>
      </c>
      <c r="F36" s="29"/>
      <c r="G36" s="29"/>
      <c r="H36" s="29"/>
      <c r="I36" s="29"/>
      <c r="J36" s="29"/>
      <c r="K36" s="30">
        <f t="shared" si="0"/>
        <v>44801</v>
      </c>
      <c r="L36" s="31">
        <v>1032500</v>
      </c>
      <c r="M36" s="27">
        <f t="shared" si="2"/>
        <v>0</v>
      </c>
      <c r="N36" s="24" t="s">
        <v>18</v>
      </c>
    </row>
    <row r="37" spans="1:14" s="2" customFormat="1" ht="16.5" customHeight="1">
      <c r="A37" s="26">
        <v>44875</v>
      </c>
      <c r="B37" s="17" t="s">
        <v>96</v>
      </c>
      <c r="C37" s="25" t="s">
        <v>85</v>
      </c>
      <c r="D37" s="28" t="s">
        <v>86</v>
      </c>
      <c r="E37" s="31">
        <v>2700</v>
      </c>
      <c r="F37" s="29"/>
      <c r="G37" s="29"/>
      <c r="H37" s="29"/>
      <c r="I37" s="29"/>
      <c r="J37" s="29"/>
      <c r="K37" s="30">
        <f t="shared" si="0"/>
        <v>44905</v>
      </c>
      <c r="L37" s="31">
        <v>2700</v>
      </c>
      <c r="M37" s="27">
        <f t="shared" si="2"/>
        <v>0</v>
      </c>
      <c r="N37" s="24" t="s">
        <v>18</v>
      </c>
    </row>
    <row r="38" spans="1:14" s="2" customFormat="1" ht="16.5" customHeight="1">
      <c r="A38" s="26">
        <v>44880</v>
      </c>
      <c r="B38" s="17" t="s">
        <v>97</v>
      </c>
      <c r="C38" s="25" t="s">
        <v>44</v>
      </c>
      <c r="D38" s="28" t="s">
        <v>98</v>
      </c>
      <c r="E38" s="31">
        <v>7217.9</v>
      </c>
      <c r="F38" s="29"/>
      <c r="G38" s="29"/>
      <c r="H38" s="29"/>
      <c r="I38" s="29"/>
      <c r="J38" s="29"/>
      <c r="K38" s="30">
        <f t="shared" si="0"/>
        <v>44910</v>
      </c>
      <c r="L38" s="31">
        <v>7217.9</v>
      </c>
      <c r="M38" s="27">
        <f t="shared" si="2"/>
        <v>0</v>
      </c>
      <c r="N38" s="24" t="s">
        <v>18</v>
      </c>
    </row>
    <row r="39" spans="1:14" s="2" customFormat="1" ht="16.5" customHeight="1">
      <c r="A39" s="26">
        <v>44880</v>
      </c>
      <c r="B39" s="17" t="s">
        <v>99</v>
      </c>
      <c r="C39" s="25" t="s">
        <v>44</v>
      </c>
      <c r="D39" s="28" t="s">
        <v>101</v>
      </c>
      <c r="E39" s="31">
        <v>25968.24</v>
      </c>
      <c r="F39" s="29"/>
      <c r="G39" s="29"/>
      <c r="H39" s="29"/>
      <c r="I39" s="29"/>
      <c r="J39" s="29"/>
      <c r="K39" s="30">
        <f t="shared" si="0"/>
        <v>44910</v>
      </c>
      <c r="L39" s="31">
        <v>25968.24</v>
      </c>
      <c r="M39" s="27">
        <f t="shared" si="2"/>
        <v>0</v>
      </c>
      <c r="N39" s="24" t="s">
        <v>18</v>
      </c>
    </row>
    <row r="40" spans="1:14" s="2" customFormat="1" ht="16.5" customHeight="1">
      <c r="A40" s="26">
        <v>44848</v>
      </c>
      <c r="B40" s="17" t="s">
        <v>100</v>
      </c>
      <c r="C40" s="25" t="s">
        <v>23</v>
      </c>
      <c r="D40" s="28" t="s">
        <v>102</v>
      </c>
      <c r="E40" s="31">
        <v>32450</v>
      </c>
      <c r="F40" s="29"/>
      <c r="G40" s="29"/>
      <c r="H40" s="29"/>
      <c r="I40" s="29"/>
      <c r="J40" s="29"/>
      <c r="K40" s="30">
        <f t="shared" si="0"/>
        <v>44878</v>
      </c>
      <c r="L40" s="31">
        <v>32450</v>
      </c>
      <c r="M40" s="27">
        <f t="shared" si="2"/>
        <v>0</v>
      </c>
      <c r="N40" s="24" t="s">
        <v>18</v>
      </c>
    </row>
    <row r="41" spans="1:14" s="2" customFormat="1" ht="16.5" customHeight="1">
      <c r="A41" s="26">
        <v>44866</v>
      </c>
      <c r="B41" s="17" t="s">
        <v>105</v>
      </c>
      <c r="C41" s="25" t="s">
        <v>103</v>
      </c>
      <c r="D41" s="28" t="s">
        <v>104</v>
      </c>
      <c r="E41" s="31">
        <v>52650</v>
      </c>
      <c r="F41" s="29"/>
      <c r="G41" s="29"/>
      <c r="H41" s="29"/>
      <c r="I41" s="29"/>
      <c r="J41" s="29"/>
      <c r="K41" s="30">
        <f t="shared" si="0"/>
        <v>44896</v>
      </c>
      <c r="L41" s="31">
        <v>52650</v>
      </c>
      <c r="M41" s="27">
        <f t="shared" si="2"/>
        <v>0</v>
      </c>
      <c r="N41" s="24" t="s">
        <v>18</v>
      </c>
    </row>
    <row r="42" spans="1:14" s="2" customFormat="1" ht="16.5" customHeight="1">
      <c r="A42" s="26">
        <v>44855</v>
      </c>
      <c r="B42" s="17" t="s">
        <v>106</v>
      </c>
      <c r="C42" s="25" t="s">
        <v>33</v>
      </c>
      <c r="D42" s="28" t="s">
        <v>107</v>
      </c>
      <c r="E42" s="31">
        <v>696642.5</v>
      </c>
      <c r="F42" s="29"/>
      <c r="G42" s="29"/>
      <c r="H42" s="29"/>
      <c r="I42" s="29"/>
      <c r="J42" s="29"/>
      <c r="K42" s="30">
        <f t="shared" si="0"/>
        <v>44885</v>
      </c>
      <c r="L42" s="31">
        <v>696642.5</v>
      </c>
      <c r="M42" s="27">
        <f t="shared" si="2"/>
        <v>0</v>
      </c>
      <c r="N42" s="24" t="s">
        <v>18</v>
      </c>
    </row>
    <row r="43" spans="1:14" s="2" customFormat="1" ht="16.5" customHeight="1">
      <c r="A43" s="26">
        <v>44880</v>
      </c>
      <c r="B43" s="17" t="s">
        <v>106</v>
      </c>
      <c r="C43" s="25" t="s">
        <v>108</v>
      </c>
      <c r="D43" s="35" t="s">
        <v>109</v>
      </c>
      <c r="E43" s="31">
        <v>123900</v>
      </c>
      <c r="F43" s="29"/>
      <c r="G43" s="29"/>
      <c r="H43" s="29"/>
      <c r="I43" s="29"/>
      <c r="J43" s="29"/>
      <c r="K43" s="30">
        <f t="shared" si="0"/>
        <v>44910</v>
      </c>
      <c r="L43" s="31">
        <v>123900</v>
      </c>
      <c r="M43" s="27">
        <f t="shared" si="2"/>
        <v>0</v>
      </c>
      <c r="N43" s="24" t="s">
        <v>18</v>
      </c>
    </row>
    <row r="44" spans="1:14" s="2" customFormat="1" ht="16.5" customHeight="1">
      <c r="A44" s="26">
        <v>44848</v>
      </c>
      <c r="B44" s="17" t="s">
        <v>110</v>
      </c>
      <c r="C44" s="25" t="s">
        <v>28</v>
      </c>
      <c r="D44" s="28" t="s">
        <v>111</v>
      </c>
      <c r="E44" s="31">
        <v>41850</v>
      </c>
      <c r="F44" s="29"/>
      <c r="G44" s="29"/>
      <c r="H44" s="29"/>
      <c r="I44" s="29"/>
      <c r="J44" s="29"/>
      <c r="K44" s="30">
        <f t="shared" si="0"/>
        <v>44878</v>
      </c>
      <c r="L44" s="31">
        <v>41850</v>
      </c>
      <c r="M44" s="27">
        <f t="shared" si="2"/>
        <v>0</v>
      </c>
      <c r="N44" s="24" t="s">
        <v>18</v>
      </c>
    </row>
    <row r="45" spans="1:14" s="2" customFormat="1" ht="16.5" customHeight="1">
      <c r="A45" s="26">
        <v>44839</v>
      </c>
      <c r="B45" s="17" t="s">
        <v>36</v>
      </c>
      <c r="C45" s="25" t="s">
        <v>33</v>
      </c>
      <c r="D45" s="28" t="s">
        <v>24</v>
      </c>
      <c r="E45" s="31">
        <v>283200</v>
      </c>
      <c r="F45" s="29"/>
      <c r="G45" s="29"/>
      <c r="H45" s="29"/>
      <c r="I45" s="29"/>
      <c r="J45" s="29"/>
      <c r="K45" s="30">
        <f>A45+30</f>
        <v>44869</v>
      </c>
      <c r="L45" s="31">
        <v>283200</v>
      </c>
      <c r="M45" s="27">
        <f>E45-L45</f>
        <v>0</v>
      </c>
      <c r="N45" s="24" t="s">
        <v>18</v>
      </c>
    </row>
    <row r="46" spans="1:14" s="2" customFormat="1" ht="16.5" customHeight="1">
      <c r="A46" s="26">
        <v>44835</v>
      </c>
      <c r="B46" s="17" t="s">
        <v>47</v>
      </c>
      <c r="C46" s="25" t="s">
        <v>48</v>
      </c>
      <c r="D46" s="28" t="s">
        <v>49</v>
      </c>
      <c r="E46" s="31">
        <v>4172999.91</v>
      </c>
      <c r="F46" s="29"/>
      <c r="G46" s="29"/>
      <c r="H46" s="29"/>
      <c r="I46" s="29"/>
      <c r="J46" s="29"/>
      <c r="K46" s="30">
        <f>A46+30</f>
        <v>44865</v>
      </c>
      <c r="L46" s="31">
        <v>4172999.91</v>
      </c>
      <c r="M46" s="27">
        <f>E46-L46</f>
        <v>0</v>
      </c>
      <c r="N46" s="24" t="s">
        <v>18</v>
      </c>
    </row>
    <row r="47" spans="1:14" s="2" customFormat="1" ht="16.5" customHeight="1">
      <c r="A47" s="26">
        <v>44840</v>
      </c>
      <c r="B47" s="17" t="s">
        <v>50</v>
      </c>
      <c r="C47" s="25" t="s">
        <v>21</v>
      </c>
      <c r="D47" s="28" t="s">
        <v>51</v>
      </c>
      <c r="E47" s="31">
        <v>170331.85</v>
      </c>
      <c r="F47" s="29"/>
      <c r="G47" s="29"/>
      <c r="H47" s="29"/>
      <c r="I47" s="29"/>
      <c r="J47" s="29"/>
      <c r="K47" s="30">
        <f>A47+30</f>
        <v>44870</v>
      </c>
      <c r="L47" s="31">
        <v>170331.85</v>
      </c>
      <c r="M47" s="27">
        <f>E47-L47</f>
        <v>0</v>
      </c>
      <c r="N47" s="24" t="s">
        <v>18</v>
      </c>
    </row>
    <row r="48" spans="1:14" s="2" customFormat="1" ht="16.5" customHeight="1">
      <c r="A48" s="26">
        <v>44838</v>
      </c>
      <c r="B48" s="17" t="s">
        <v>52</v>
      </c>
      <c r="C48" s="25" t="s">
        <v>25</v>
      </c>
      <c r="D48" s="28" t="s">
        <v>19</v>
      </c>
      <c r="E48" s="31">
        <v>433333.32</v>
      </c>
      <c r="F48" s="29"/>
      <c r="G48" s="29"/>
      <c r="H48" s="29"/>
      <c r="I48" s="29"/>
      <c r="J48" s="29"/>
      <c r="K48" s="30">
        <f>A48+30</f>
        <v>44868</v>
      </c>
      <c r="L48" s="31">
        <v>433333.32</v>
      </c>
      <c r="M48" s="27">
        <f>E48-L48</f>
        <v>0</v>
      </c>
      <c r="N48" s="24" t="s">
        <v>18</v>
      </c>
    </row>
    <row r="49" spans="1:14" s="2" customFormat="1" ht="16.5" customHeight="1">
      <c r="A49" s="26">
        <v>44837</v>
      </c>
      <c r="B49" s="17" t="s">
        <v>37</v>
      </c>
      <c r="C49" s="25" t="s">
        <v>22</v>
      </c>
      <c r="D49" s="28" t="s">
        <v>46</v>
      </c>
      <c r="E49" s="31">
        <v>8458</v>
      </c>
      <c r="F49" s="29"/>
      <c r="G49" s="29"/>
      <c r="H49" s="29"/>
      <c r="I49" s="29"/>
      <c r="J49" s="29"/>
      <c r="K49" s="30">
        <f>A49+30</f>
        <v>44867</v>
      </c>
      <c r="L49" s="31">
        <v>8458</v>
      </c>
      <c r="M49" s="27">
        <f>E49-L49</f>
        <v>0</v>
      </c>
      <c r="N49" s="24" t="s">
        <v>18</v>
      </c>
    </row>
    <row r="50" spans="1:14" s="2" customFormat="1" ht="16.5" customHeight="1">
      <c r="A50" s="18"/>
      <c r="B50" s="20" t="s">
        <v>2</v>
      </c>
      <c r="C50" s="21"/>
      <c r="D50" s="20"/>
      <c r="E50" s="22">
        <f>SUM(E11:E49)</f>
        <v>13984477.570000002</v>
      </c>
      <c r="F50" s="22">
        <f>SUM(F11:F31)</f>
        <v>0</v>
      </c>
      <c r="G50" s="22">
        <f>SUM(G11:G31)</f>
        <v>0</v>
      </c>
      <c r="H50" s="22">
        <f>SUM(H11:H31)</f>
        <v>0</v>
      </c>
      <c r="I50" s="22">
        <f>SUM(I11:I31)</f>
        <v>0</v>
      </c>
      <c r="J50" s="22">
        <f>SUM(J11:J31)</f>
        <v>0</v>
      </c>
      <c r="K50" s="22"/>
      <c r="L50" s="22">
        <f>SUM(L11:L49)</f>
        <v>13984477.570000002</v>
      </c>
      <c r="M50" s="22">
        <f>SUM(M11:M31)</f>
        <v>0</v>
      </c>
      <c r="N50" s="19"/>
    </row>
    <row r="51" spans="1:10" s="2" customFormat="1" ht="16.5" customHeight="1">
      <c r="A51" s="23"/>
      <c r="B51" s="12"/>
      <c r="C51" s="12"/>
      <c r="D51" s="12"/>
      <c r="E51" s="4"/>
      <c r="J51" s="16"/>
    </row>
    <row r="52" spans="1:5" ht="12.75">
      <c r="A52" s="12"/>
      <c r="B52" s="12"/>
      <c r="C52" s="12"/>
      <c r="D52" s="12"/>
      <c r="E52" s="14"/>
    </row>
    <row r="53" spans="1:5" ht="12.75">
      <c r="A53" s="12"/>
      <c r="B53" s="12"/>
      <c r="C53" s="12"/>
      <c r="D53" s="12"/>
      <c r="E53" s="14"/>
    </row>
    <row r="54" spans="1:5" ht="12.75">
      <c r="A54" s="12"/>
      <c r="B54" s="12"/>
      <c r="C54" s="12"/>
      <c r="D54" s="11"/>
      <c r="E54" s="14"/>
    </row>
    <row r="55" ht="12.75">
      <c r="E55" s="15"/>
    </row>
    <row r="56" spans="4:7" ht="12.75">
      <c r="D56" s="13"/>
      <c r="E56" s="15"/>
      <c r="F56" s="1"/>
      <c r="G56" s="1"/>
    </row>
    <row r="57" spans="5:7" ht="12.75">
      <c r="E57" s="15"/>
      <c r="F57" s="1"/>
      <c r="G57" s="1"/>
    </row>
    <row r="58" spans="4:7" ht="12.75">
      <c r="D58" s="13"/>
      <c r="E58" s="15"/>
      <c r="F58" s="1"/>
      <c r="G58" s="1"/>
    </row>
    <row r="59" spans="5:7" ht="12.75">
      <c r="E59" s="15"/>
      <c r="F59" s="1"/>
      <c r="G59" s="1"/>
    </row>
    <row r="60" spans="5:7" ht="12.75">
      <c r="E60" s="15"/>
      <c r="F60" s="1"/>
      <c r="G60" s="1"/>
    </row>
    <row r="61" spans="6:7" ht="12.75">
      <c r="F61" s="1"/>
      <c r="G61" s="1"/>
    </row>
  </sheetData>
  <sheetProtection/>
  <mergeCells count="3">
    <mergeCell ref="A5:N5"/>
    <mergeCell ref="A6:N6"/>
    <mergeCell ref="A7:N7"/>
  </mergeCells>
  <printOptions horizontalCentered="1"/>
  <pageMargins left="0.23" right="0" top="0.51" bottom="0.2755905511811024" header="0.1968503937007874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Carina Vaneza Perez Tapia</cp:lastModifiedBy>
  <cp:lastPrinted>2021-11-12T18:49:51Z</cp:lastPrinted>
  <dcterms:created xsi:type="dcterms:W3CDTF">2006-07-11T17:39:34Z</dcterms:created>
  <dcterms:modified xsi:type="dcterms:W3CDTF">2022-12-12T13:27:24Z</dcterms:modified>
  <cp:category/>
  <cp:version/>
  <cp:contentType/>
  <cp:contentStatus/>
</cp:coreProperties>
</file>