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01" activeTab="0"/>
  </bookViews>
  <sheets>
    <sheet name="PAGOS A PROV.  2022" sheetId="1" r:id="rId1"/>
  </sheets>
  <definedNames>
    <definedName name="_xlnm.Print_Area" localSheetId="0">'PAGOS A PROV.  2022'!$A$1:$N$60</definedName>
    <definedName name="_xlnm.Print_Titles" localSheetId="0">'PAGOS A PROV.  2022'!$2:$10</definedName>
  </definedNames>
  <calcPr fullCalcOnLoad="1"/>
</workbook>
</file>

<file path=xl/sharedStrings.xml><?xml version="1.0" encoding="utf-8"?>
<sst xmlns="http://schemas.openxmlformats.org/spreadsheetml/2006/main" count="173" uniqueCount="104">
  <si>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</si>
  <si>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</si>
  <si>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</si>
  <si>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</si>
  <si>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</si>
  <si>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</si>
  <si>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</si>
  <si>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COMPRA DE COMBUSTIBLE</t>
  </si>
  <si>
    <t>B1500000156</t>
  </si>
  <si>
    <t>COMPRA DE ATAUDES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</si>
  <si>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</si>
  <si>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</si>
  <si>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</si>
  <si>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</si>
  <si>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</si>
  <si>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</si>
  <si>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</si>
  <si>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</si>
  <si>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</si>
  <si>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</si>
  <si>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EMP. DISTRIBUIDORA DE ELECTRICIDAD DEL ESTE, S.A</t>
  </si>
  <si>
    <t>AYUNTAMIENTO DEL DISTRITO NACIONAL</t>
  </si>
  <si>
    <t>SOPORTE TECNICO</t>
  </si>
  <si>
    <t>GUILLEN ENCARNACION, SRL</t>
  </si>
  <si>
    <t>INDUSTRIAS MARTMO, SRL</t>
  </si>
  <si>
    <t>AMERICAN BUSINESS MACHINE, SRL</t>
  </si>
  <si>
    <t>LEJA MOVIL, SRL</t>
  </si>
  <si>
    <t>ALTICE DOMINICANA, S.A</t>
  </si>
  <si>
    <t>MANTENIMIENTO DE VEHICULO</t>
  </si>
  <si>
    <t>B1500000119</t>
  </si>
  <si>
    <t>SERVICIO DE INTERNET</t>
  </si>
  <si>
    <t>AUVIFINGER, EIRL</t>
  </si>
  <si>
    <t>SERVICIO DE TELECABLE</t>
  </si>
  <si>
    <t>ALQUILER COPIADORA</t>
  </si>
  <si>
    <t>RECOGIDA DE DESECHOS</t>
  </si>
  <si>
    <t>ENERGIA ELECTRICA</t>
  </si>
  <si>
    <t>TERIYAKI CITY ASIAN FOOD SRL</t>
  </si>
  <si>
    <t>CANTOX INVESTMENT, SRL</t>
  </si>
  <si>
    <t>B1500000117</t>
  </si>
  <si>
    <t>EMP. DISTRIBUIDORA DE ELECTRICIDAD DEL NORTE, S.A</t>
  </si>
  <si>
    <t>EMP. DISTRIBUIDORA DE ELECTRICIDAD DEL SUR, S.A</t>
  </si>
  <si>
    <t>B1500002113</t>
  </si>
  <si>
    <t>B1500000152</t>
  </si>
  <si>
    <t>B1500110846</t>
  </si>
  <si>
    <t>B1500335590</t>
  </si>
  <si>
    <t>B1500352974</t>
  </si>
  <si>
    <t>B1500278886</t>
  </si>
  <si>
    <t>ALQUILER DE VEHICULO</t>
  </si>
  <si>
    <t>SERVICIO DE ALMUERZO Y CENA</t>
  </si>
  <si>
    <t>TRANSPORTE UREÑA GARCIA TUG, S R L</t>
  </si>
  <si>
    <t>COMPAÑÍA DOMINICANA DE TELEFONO. S.A</t>
  </si>
  <si>
    <t>SERVICIO TELEFONICO SEDE</t>
  </si>
  <si>
    <t>CORP. DEL ACUEDUCTO Y ALCANTARILLADO DE STO. DGO</t>
  </si>
  <si>
    <t>Correspondiente al mes de marzo de 2023</t>
  </si>
  <si>
    <t>B1500048894</t>
  </si>
  <si>
    <t>B1500048915</t>
  </si>
  <si>
    <t>B1500358994</t>
  </si>
  <si>
    <t>B1500000081</t>
  </si>
  <si>
    <t>B1500000024</t>
  </si>
  <si>
    <t>B1500000170</t>
  </si>
  <si>
    <t>B1500000101</t>
  </si>
  <si>
    <t>3 G DIESEL, SRL</t>
  </si>
  <si>
    <t>B1500000421</t>
  </si>
  <si>
    <t>B1500000418</t>
  </si>
  <si>
    <t>REFRIGERACION PYW, SRL</t>
  </si>
  <si>
    <t>SERVICIO DE MANTENIMIENTO</t>
  </si>
  <si>
    <t>IMPERMEABILIZANTE BLANCO</t>
  </si>
  <si>
    <t>B1500043268</t>
  </si>
  <si>
    <t>SIGMA PETROLEUM CORP,SRL</t>
  </si>
  <si>
    <t>COMBUSTIBLE</t>
  </si>
  <si>
    <t>VASOS PLASTICO</t>
  </si>
  <si>
    <t>INSTITUTO NACIONAL DE AGUAS POTABLES Y ALCANTARILLADOS</t>
  </si>
  <si>
    <t>SUMINISTRO DE AGUA</t>
  </si>
  <si>
    <t>SERVICIO DE SOPORTE TECNICO</t>
  </si>
  <si>
    <t>B1500000078</t>
  </si>
  <si>
    <t xml:space="preserve">LOIDA THOMAS MC GOVERN DE MORA </t>
  </si>
  <si>
    <t>MANT. EQUIPOS ODONTOLOGICOS</t>
  </si>
  <si>
    <t>B1500017007</t>
  </si>
  <si>
    <t>DELTA COMERCIAL, S.A</t>
  </si>
  <si>
    <t>B1500283686</t>
  </si>
  <si>
    <t>TOMAS DEL JESUS RODRIGUEZ JAQUEZ</t>
  </si>
  <si>
    <t>ALQUILER DE LOCAL</t>
  </si>
  <si>
    <t>B1500000176</t>
  </si>
  <si>
    <t>SEGUROS PEPIN, S.A</t>
  </si>
  <si>
    <t>SEGUROS DE VEHICULOS</t>
  </si>
  <si>
    <t>B1500000155</t>
  </si>
  <si>
    <t>B1500000177</t>
  </si>
  <si>
    <t>E450000005362</t>
  </si>
  <si>
    <t>B1500000768</t>
  </si>
  <si>
    <t>B1500000771</t>
  </si>
  <si>
    <t>FLORISTERIA ZUNIFLOR, SRL</t>
  </si>
  <si>
    <t>ARREGLOS FLORALES</t>
  </si>
  <si>
    <t>B1500002571</t>
  </si>
  <si>
    <t>B1500044420</t>
  </si>
  <si>
    <t>B1500000022.</t>
  </si>
  <si>
    <t>MEGAMAX DOMINICANA, SRL</t>
  </si>
  <si>
    <t>COMPRA DE BICICLETAS</t>
  </si>
  <si>
    <t>B1500000050</t>
  </si>
  <si>
    <t>B1500258066</t>
  </si>
  <si>
    <t>SERVICO TELEFONICO</t>
  </si>
  <si>
    <t>E450000004341</t>
  </si>
  <si>
    <t>B1500039420</t>
  </si>
  <si>
    <t>E450000002793</t>
  </si>
  <si>
    <t>COSUMO DE AGUA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</si>
</sst>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workbookViewId="0" topLeftCell="A1">
      <selection activeCell="K54" sqref="K54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3" customFormat="1" ht="18.75">
      <c r="A6" s="38" t="s">
        <v>16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3" customFormat="1" ht="18">
      <c r="A7" s="39" t="s">
        <v>53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3" customFormat="1" ht="18.75" thickBot="1">
      <c r="A8" s="31"/>
      <c r="B8" s="31"/>
      <c r="C8" s="31"/>
      <c r="D8" s="31"/>
      <c r="E8" s="31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1" t="s">
        <v>3</v>
      </c>
      <c r="B9" s="10" t="s">
        <v>5</v>
      </c>
      <c r="C9" s="8"/>
      <c r="D9" s="7"/>
      <c r="E9" s="10" t="s">
        <v>10</v>
      </c>
      <c r="F9" s="10" t="s">
        <v>10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12</v>
      </c>
      <c r="L9" s="10" t="s">
        <v>10</v>
      </c>
      <c r="M9" s="10" t="s">
        <v>10</v>
      </c>
      <c r="N9" s="10"/>
    </row>
    <row r="10" spans="1:14" s="3" customFormat="1" ht="13.5" thickBot="1">
      <c r="A10" s="32" t="s">
        <v>17</v>
      </c>
      <c r="B10" s="32" t="s">
        <v>6</v>
      </c>
      <c r="C10" s="33" t="s">
        <v>4</v>
      </c>
      <c r="D10" s="32" t="s">
        <v>0</v>
      </c>
      <c r="E10" s="9" t="s">
        <v>11</v>
      </c>
      <c r="F10" s="9" t="s">
        <v>11</v>
      </c>
      <c r="G10" s="9" t="s">
        <v>11</v>
      </c>
      <c r="H10" s="9" t="s">
        <v>11</v>
      </c>
      <c r="I10" s="9" t="s">
        <v>11</v>
      </c>
      <c r="J10" s="9" t="s">
        <v>11</v>
      </c>
      <c r="K10" s="9" t="s">
        <v>11</v>
      </c>
      <c r="L10" s="9" t="s">
        <v>13</v>
      </c>
      <c r="M10" s="9" t="s">
        <v>14</v>
      </c>
      <c r="N10" s="9" t="s">
        <v>15</v>
      </c>
    </row>
    <row r="11" spans="1:14" s="2" customFormat="1" ht="19.5" customHeight="1">
      <c r="A11" s="25">
        <v>45000</v>
      </c>
      <c r="B11" s="18" t="s">
        <v>54</v>
      </c>
      <c r="C11" s="24" t="s">
        <v>27</v>
      </c>
      <c r="D11" s="27" t="s">
        <v>32</v>
      </c>
      <c r="E11" s="30">
        <v>7601.18</v>
      </c>
      <c r="F11" s="28"/>
      <c r="G11" s="28"/>
      <c r="H11" s="28"/>
      <c r="I11" s="28"/>
      <c r="J11" s="28"/>
      <c r="K11" s="29">
        <f aca="true" t="shared" si="0" ref="K11:K44">A11+30</f>
        <v>45030</v>
      </c>
      <c r="L11" s="30">
        <v>7601.18</v>
      </c>
      <c r="M11" s="26">
        <f aca="true" t="shared" si="1" ref="M11:M28">E11-L11</f>
        <v>0</v>
      </c>
      <c r="N11" s="23" t="s">
        <v>18</v>
      </c>
    </row>
    <row r="12" spans="1:14" s="2" customFormat="1" ht="19.5" customHeight="1">
      <c r="A12" s="25">
        <v>45000</v>
      </c>
      <c r="B12" s="18" t="s">
        <v>55</v>
      </c>
      <c r="C12" s="24" t="s">
        <v>27</v>
      </c>
      <c r="D12" s="27" t="s">
        <v>30</v>
      </c>
      <c r="E12" s="30">
        <v>25968.24</v>
      </c>
      <c r="F12" s="28"/>
      <c r="G12" s="28"/>
      <c r="H12" s="28"/>
      <c r="I12" s="28"/>
      <c r="J12" s="28"/>
      <c r="K12" s="29">
        <f t="shared" si="0"/>
        <v>45030</v>
      </c>
      <c r="L12" s="30">
        <v>25968.24</v>
      </c>
      <c r="M12" s="26">
        <f t="shared" si="1"/>
        <v>0</v>
      </c>
      <c r="N12" s="23" t="s">
        <v>18</v>
      </c>
    </row>
    <row r="13" spans="1:14" s="2" customFormat="1" ht="19.5" customHeight="1">
      <c r="A13" s="25">
        <v>44985</v>
      </c>
      <c r="B13" s="18" t="s">
        <v>56</v>
      </c>
      <c r="C13" s="24" t="s">
        <v>40</v>
      </c>
      <c r="D13" s="27" t="s">
        <v>35</v>
      </c>
      <c r="E13" s="30">
        <v>110003.87</v>
      </c>
      <c r="F13" s="28"/>
      <c r="G13" s="28"/>
      <c r="H13" s="28"/>
      <c r="I13" s="28"/>
      <c r="J13" s="28"/>
      <c r="K13" s="29">
        <f t="shared" si="0"/>
        <v>45015</v>
      </c>
      <c r="L13" s="30">
        <v>110003.87</v>
      </c>
      <c r="M13" s="26">
        <f t="shared" si="1"/>
        <v>0</v>
      </c>
      <c r="N13" s="23" t="s">
        <v>18</v>
      </c>
    </row>
    <row r="14" spans="1:14" s="2" customFormat="1" ht="19.5" customHeight="1">
      <c r="A14" s="25">
        <v>44959</v>
      </c>
      <c r="B14" s="18" t="s">
        <v>41</v>
      </c>
      <c r="C14" s="24" t="s">
        <v>25</v>
      </c>
      <c r="D14" s="27" t="s">
        <v>33</v>
      </c>
      <c r="E14" s="30">
        <v>41850</v>
      </c>
      <c r="F14" s="28"/>
      <c r="G14" s="28"/>
      <c r="H14" s="28"/>
      <c r="I14" s="28"/>
      <c r="J14" s="28"/>
      <c r="K14" s="29">
        <f t="shared" si="0"/>
        <v>44989</v>
      </c>
      <c r="L14" s="30">
        <v>41850</v>
      </c>
      <c r="M14" s="26">
        <f t="shared" si="1"/>
        <v>0</v>
      </c>
      <c r="N14" s="23" t="s">
        <v>18</v>
      </c>
    </row>
    <row r="15" spans="1:14" s="2" customFormat="1" ht="19.5" customHeight="1">
      <c r="A15" s="25">
        <v>44985</v>
      </c>
      <c r="B15" s="18" t="s">
        <v>57</v>
      </c>
      <c r="C15" s="24" t="s">
        <v>49</v>
      </c>
      <c r="D15" s="27" t="s">
        <v>34</v>
      </c>
      <c r="E15" s="30">
        <v>30000</v>
      </c>
      <c r="F15" s="28"/>
      <c r="G15" s="28"/>
      <c r="H15" s="28"/>
      <c r="I15" s="28"/>
      <c r="J15" s="28"/>
      <c r="K15" s="29">
        <f t="shared" si="0"/>
        <v>45015</v>
      </c>
      <c r="L15" s="30">
        <v>30000</v>
      </c>
      <c r="M15" s="26">
        <f t="shared" si="1"/>
        <v>0</v>
      </c>
      <c r="N15" s="23" t="s">
        <v>18</v>
      </c>
    </row>
    <row r="16" spans="1:14" s="2" customFormat="1" ht="19.5" customHeight="1">
      <c r="A16" s="25">
        <v>44971</v>
      </c>
      <c r="B16" s="18" t="s">
        <v>58</v>
      </c>
      <c r="C16" s="24" t="s">
        <v>23</v>
      </c>
      <c r="D16" s="27" t="s">
        <v>9</v>
      </c>
      <c r="E16" s="30">
        <v>2445963</v>
      </c>
      <c r="F16" s="28"/>
      <c r="G16" s="28"/>
      <c r="H16" s="28"/>
      <c r="I16" s="28"/>
      <c r="J16" s="28"/>
      <c r="K16" s="29">
        <f t="shared" si="0"/>
        <v>45001</v>
      </c>
      <c r="L16" s="30">
        <v>2445963</v>
      </c>
      <c r="M16" s="26">
        <f t="shared" si="1"/>
        <v>0</v>
      </c>
      <c r="N16" s="23" t="s">
        <v>18</v>
      </c>
    </row>
    <row r="17" spans="1:14" s="2" customFormat="1" ht="19.5" customHeight="1">
      <c r="A17" s="25">
        <v>44981</v>
      </c>
      <c r="B17" s="18" t="s">
        <v>59</v>
      </c>
      <c r="C17" s="24" t="s">
        <v>36</v>
      </c>
      <c r="D17" s="27" t="s">
        <v>48</v>
      </c>
      <c r="E17" s="30">
        <v>891711.84</v>
      </c>
      <c r="F17" s="28"/>
      <c r="G17" s="28"/>
      <c r="H17" s="28"/>
      <c r="I17" s="28"/>
      <c r="J17" s="28"/>
      <c r="K17" s="29">
        <f t="shared" si="0"/>
        <v>45011</v>
      </c>
      <c r="L17" s="30">
        <v>891711.84</v>
      </c>
      <c r="M17" s="26">
        <f t="shared" si="1"/>
        <v>0</v>
      </c>
      <c r="N17" s="23" t="s">
        <v>18</v>
      </c>
    </row>
    <row r="18" spans="1:14" s="2" customFormat="1" ht="19.5" customHeight="1">
      <c r="A18" s="25">
        <v>44988</v>
      </c>
      <c r="B18" s="18" t="s">
        <v>60</v>
      </c>
      <c r="C18" s="24" t="s">
        <v>61</v>
      </c>
      <c r="D18" s="27" t="s">
        <v>7</v>
      </c>
      <c r="E18" s="30">
        <v>211920</v>
      </c>
      <c r="F18" s="28"/>
      <c r="G18" s="28"/>
      <c r="H18" s="28"/>
      <c r="I18" s="28"/>
      <c r="J18" s="28"/>
      <c r="K18" s="29">
        <f t="shared" si="0"/>
        <v>45018</v>
      </c>
      <c r="L18" s="30">
        <v>211920</v>
      </c>
      <c r="M18" s="26">
        <f t="shared" si="1"/>
        <v>0</v>
      </c>
      <c r="N18" s="23" t="s">
        <v>18</v>
      </c>
    </row>
    <row r="19" spans="1:14" s="2" customFormat="1" ht="19.5" customHeight="1">
      <c r="A19" s="25">
        <v>44973</v>
      </c>
      <c r="B19" s="18" t="s">
        <v>62</v>
      </c>
      <c r="C19" s="24" t="s">
        <v>26</v>
      </c>
      <c r="D19" s="27" t="s">
        <v>47</v>
      </c>
      <c r="E19" s="30">
        <v>148680</v>
      </c>
      <c r="F19" s="28"/>
      <c r="G19" s="28"/>
      <c r="H19" s="28"/>
      <c r="I19" s="28"/>
      <c r="J19" s="28"/>
      <c r="K19" s="29">
        <f t="shared" si="0"/>
        <v>45003</v>
      </c>
      <c r="L19" s="30">
        <v>148680</v>
      </c>
      <c r="M19" s="26">
        <f t="shared" si="1"/>
        <v>0</v>
      </c>
      <c r="N19" s="23" t="s">
        <v>18</v>
      </c>
    </row>
    <row r="20" spans="1:14" s="2" customFormat="1" ht="19.5" customHeight="1">
      <c r="A20" s="25">
        <v>44985</v>
      </c>
      <c r="B20" s="18" t="s">
        <v>63</v>
      </c>
      <c r="C20" s="24" t="s">
        <v>64</v>
      </c>
      <c r="D20" s="27" t="s">
        <v>65</v>
      </c>
      <c r="E20" s="30">
        <v>363195.5</v>
      </c>
      <c r="F20" s="28"/>
      <c r="G20" s="28"/>
      <c r="H20" s="28"/>
      <c r="I20" s="28"/>
      <c r="J20" s="28"/>
      <c r="K20" s="29">
        <f t="shared" si="0"/>
        <v>45015</v>
      </c>
      <c r="L20" s="30">
        <v>363195.5</v>
      </c>
      <c r="M20" s="26">
        <f t="shared" si="1"/>
        <v>0</v>
      </c>
      <c r="N20" s="23" t="s">
        <v>18</v>
      </c>
    </row>
    <row r="21" spans="1:14" s="2" customFormat="1" ht="19.5" customHeight="1">
      <c r="A21" s="25">
        <v>44977</v>
      </c>
      <c r="B21" s="18" t="s">
        <v>29</v>
      </c>
      <c r="C21" s="24" t="s">
        <v>37</v>
      </c>
      <c r="D21" s="27" t="s">
        <v>66</v>
      </c>
      <c r="E21" s="30">
        <v>111510</v>
      </c>
      <c r="F21" s="28"/>
      <c r="G21" s="28"/>
      <c r="H21" s="28"/>
      <c r="I21" s="28"/>
      <c r="J21" s="28"/>
      <c r="K21" s="29">
        <f t="shared" si="0"/>
        <v>45007</v>
      </c>
      <c r="L21" s="30">
        <v>111510</v>
      </c>
      <c r="M21" s="26">
        <f t="shared" si="1"/>
        <v>0</v>
      </c>
      <c r="N21" s="23" t="s">
        <v>18</v>
      </c>
    </row>
    <row r="22" spans="1:14" s="2" customFormat="1" ht="19.5" customHeight="1">
      <c r="A22" s="25">
        <v>44963</v>
      </c>
      <c r="B22" s="18" t="s">
        <v>67</v>
      </c>
      <c r="C22" s="24" t="s">
        <v>68</v>
      </c>
      <c r="D22" s="27" t="s">
        <v>69</v>
      </c>
      <c r="E22" s="30">
        <v>1062500</v>
      </c>
      <c r="F22" s="28"/>
      <c r="G22" s="28"/>
      <c r="H22" s="28"/>
      <c r="I22" s="28"/>
      <c r="J22" s="28"/>
      <c r="K22" s="29">
        <f t="shared" si="0"/>
        <v>44993</v>
      </c>
      <c r="L22" s="30">
        <v>1062500</v>
      </c>
      <c r="M22" s="26">
        <f t="shared" si="1"/>
        <v>0</v>
      </c>
      <c r="N22" s="23" t="s">
        <v>18</v>
      </c>
    </row>
    <row r="23" spans="1:14" s="2" customFormat="1" ht="19.5" customHeight="1">
      <c r="A23" s="25">
        <v>44951</v>
      </c>
      <c r="B23" s="18" t="s">
        <v>38</v>
      </c>
      <c r="C23" s="24" t="s">
        <v>37</v>
      </c>
      <c r="D23" s="27" t="s">
        <v>70</v>
      </c>
      <c r="E23" s="30">
        <v>195249.95</v>
      </c>
      <c r="F23" s="28"/>
      <c r="G23" s="28"/>
      <c r="H23" s="28"/>
      <c r="I23" s="28"/>
      <c r="J23" s="28"/>
      <c r="K23" s="29">
        <f t="shared" si="0"/>
        <v>44981</v>
      </c>
      <c r="L23" s="30">
        <v>195249.95</v>
      </c>
      <c r="M23" s="26">
        <f t="shared" si="1"/>
        <v>0</v>
      </c>
      <c r="N23" s="23" t="s">
        <v>18</v>
      </c>
    </row>
    <row r="24" spans="1:14" s="2" customFormat="1" ht="19.5" customHeight="1">
      <c r="A24" s="25">
        <v>44958</v>
      </c>
      <c r="B24" s="18" t="s">
        <v>46</v>
      </c>
      <c r="C24" s="24" t="s">
        <v>71</v>
      </c>
      <c r="D24" s="27" t="s">
        <v>72</v>
      </c>
      <c r="E24" s="30">
        <v>2700</v>
      </c>
      <c r="F24" s="28"/>
      <c r="G24" s="28"/>
      <c r="H24" s="28"/>
      <c r="I24" s="28"/>
      <c r="J24" s="28"/>
      <c r="K24" s="29">
        <f t="shared" si="0"/>
        <v>44988</v>
      </c>
      <c r="L24" s="30">
        <v>2700</v>
      </c>
      <c r="M24" s="26">
        <f t="shared" si="1"/>
        <v>0</v>
      </c>
      <c r="N24" s="23" t="s">
        <v>18</v>
      </c>
    </row>
    <row r="25" spans="1:14" s="2" customFormat="1" ht="19.5" customHeight="1">
      <c r="A25" s="25">
        <v>44959</v>
      </c>
      <c r="B25" s="34" t="s">
        <v>42</v>
      </c>
      <c r="C25" s="24" t="s">
        <v>31</v>
      </c>
      <c r="D25" s="27" t="s">
        <v>73</v>
      </c>
      <c r="E25" s="30">
        <v>283200</v>
      </c>
      <c r="F25" s="28"/>
      <c r="G25" s="28"/>
      <c r="H25" s="28"/>
      <c r="I25" s="28"/>
      <c r="J25" s="28"/>
      <c r="K25" s="29">
        <f t="shared" si="0"/>
        <v>44989</v>
      </c>
      <c r="L25" s="30">
        <v>283200</v>
      </c>
      <c r="M25" s="26">
        <f t="shared" si="1"/>
        <v>0</v>
      </c>
      <c r="N25" s="23" t="s">
        <v>18</v>
      </c>
    </row>
    <row r="26" spans="1:14" s="2" customFormat="1" ht="19.5" customHeight="1">
      <c r="A26" s="25">
        <v>44987</v>
      </c>
      <c r="B26" s="34" t="s">
        <v>74</v>
      </c>
      <c r="C26" s="24" t="s">
        <v>75</v>
      </c>
      <c r="D26" s="27" t="s">
        <v>76</v>
      </c>
      <c r="E26" s="30">
        <v>18101.2</v>
      </c>
      <c r="F26" s="28"/>
      <c r="G26" s="28"/>
      <c r="H26" s="28"/>
      <c r="I26" s="28"/>
      <c r="J26" s="28"/>
      <c r="K26" s="29">
        <f t="shared" si="0"/>
        <v>45017</v>
      </c>
      <c r="L26" s="30">
        <v>18101.2</v>
      </c>
      <c r="M26" s="26">
        <f t="shared" si="1"/>
        <v>0</v>
      </c>
      <c r="N26" s="23" t="s">
        <v>18</v>
      </c>
    </row>
    <row r="27" spans="1:14" s="2" customFormat="1" ht="19.5" customHeight="1">
      <c r="A27" s="25">
        <v>44985</v>
      </c>
      <c r="B27" s="34" t="s">
        <v>77</v>
      </c>
      <c r="C27" s="24" t="s">
        <v>78</v>
      </c>
      <c r="D27" s="27" t="s">
        <v>28</v>
      </c>
      <c r="E27" s="30">
        <v>181752.39</v>
      </c>
      <c r="F27" s="28"/>
      <c r="G27" s="28"/>
      <c r="H27" s="28"/>
      <c r="I27" s="28"/>
      <c r="J27" s="28"/>
      <c r="K27" s="29">
        <f t="shared" si="0"/>
        <v>45015</v>
      </c>
      <c r="L27" s="30">
        <v>181752.39</v>
      </c>
      <c r="M27" s="26">
        <f t="shared" si="1"/>
        <v>0</v>
      </c>
      <c r="N27" s="23" t="s">
        <v>18</v>
      </c>
    </row>
    <row r="28" spans="1:14" s="2" customFormat="1" ht="19.5" customHeight="1">
      <c r="A28" s="25">
        <v>44988</v>
      </c>
      <c r="B28" s="34" t="s">
        <v>79</v>
      </c>
      <c r="C28" s="24" t="s">
        <v>71</v>
      </c>
      <c r="D28" s="27" t="s">
        <v>19</v>
      </c>
      <c r="E28" s="30">
        <v>2700</v>
      </c>
      <c r="F28" s="28"/>
      <c r="G28" s="28"/>
      <c r="H28" s="28"/>
      <c r="I28" s="28"/>
      <c r="J28" s="28"/>
      <c r="K28" s="29">
        <f t="shared" si="0"/>
        <v>45018</v>
      </c>
      <c r="L28" s="30">
        <v>2700</v>
      </c>
      <c r="M28" s="26">
        <f t="shared" si="1"/>
        <v>0</v>
      </c>
      <c r="N28" s="23" t="s">
        <v>18</v>
      </c>
    </row>
    <row r="29" spans="1:14" s="2" customFormat="1" ht="19.5" customHeight="1">
      <c r="A29" s="25">
        <v>44993</v>
      </c>
      <c r="B29" s="18" t="s">
        <v>82</v>
      </c>
      <c r="C29" s="24" t="s">
        <v>80</v>
      </c>
      <c r="D29" s="27" t="s">
        <v>81</v>
      </c>
      <c r="E29" s="30">
        <v>53132.1</v>
      </c>
      <c r="F29" s="28"/>
      <c r="G29" s="28"/>
      <c r="H29" s="28"/>
      <c r="I29" s="28"/>
      <c r="J29" s="28"/>
      <c r="K29" s="29">
        <f t="shared" si="0"/>
        <v>45023</v>
      </c>
      <c r="L29" s="30">
        <v>53132.1</v>
      </c>
      <c r="M29" s="26">
        <f aca="true" t="shared" si="2" ref="M29:M44">E29-L29</f>
        <v>0</v>
      </c>
      <c r="N29" s="23" t="s">
        <v>18</v>
      </c>
    </row>
    <row r="30" spans="1:14" s="2" customFormat="1" ht="19.5" customHeight="1">
      <c r="A30" s="25">
        <v>44992</v>
      </c>
      <c r="B30" s="18" t="s">
        <v>85</v>
      </c>
      <c r="C30" s="24" t="s">
        <v>31</v>
      </c>
      <c r="D30" s="27" t="s">
        <v>22</v>
      </c>
      <c r="E30" s="30">
        <v>202234.3</v>
      </c>
      <c r="F30" s="28"/>
      <c r="G30" s="28"/>
      <c r="H30" s="28"/>
      <c r="I30" s="28"/>
      <c r="J30" s="28"/>
      <c r="K30" s="29">
        <f t="shared" si="0"/>
        <v>45022</v>
      </c>
      <c r="L30" s="30">
        <v>202234.3</v>
      </c>
      <c r="M30" s="26">
        <f t="shared" si="2"/>
        <v>0</v>
      </c>
      <c r="N30" s="23" t="s">
        <v>18</v>
      </c>
    </row>
    <row r="31" spans="1:14" s="2" customFormat="1" ht="19.5" customHeight="1">
      <c r="A31" s="25">
        <v>44995</v>
      </c>
      <c r="B31" s="18" t="s">
        <v>86</v>
      </c>
      <c r="C31" s="24" t="s">
        <v>80</v>
      </c>
      <c r="D31" s="27" t="s">
        <v>81</v>
      </c>
      <c r="E31" s="30">
        <v>53132.1</v>
      </c>
      <c r="F31" s="28"/>
      <c r="G31" s="28"/>
      <c r="H31" s="28"/>
      <c r="I31" s="28"/>
      <c r="J31" s="28"/>
      <c r="K31" s="29">
        <f t="shared" si="0"/>
        <v>45025</v>
      </c>
      <c r="L31" s="30">
        <v>53132.1</v>
      </c>
      <c r="M31" s="26">
        <f t="shared" si="2"/>
        <v>0</v>
      </c>
      <c r="N31" s="23" t="s">
        <v>18</v>
      </c>
    </row>
    <row r="32" spans="1:14" s="2" customFormat="1" ht="19.5" customHeight="1">
      <c r="A32" s="25">
        <v>45000</v>
      </c>
      <c r="B32" s="18" t="s">
        <v>8</v>
      </c>
      <c r="C32" s="24" t="s">
        <v>31</v>
      </c>
      <c r="D32" s="27" t="s">
        <v>22</v>
      </c>
      <c r="E32" s="30">
        <v>283200</v>
      </c>
      <c r="F32" s="28"/>
      <c r="G32" s="28"/>
      <c r="H32" s="28"/>
      <c r="I32" s="28"/>
      <c r="J32" s="28"/>
      <c r="K32" s="29">
        <f t="shared" si="0"/>
        <v>45030</v>
      </c>
      <c r="L32" s="30">
        <v>283200</v>
      </c>
      <c r="M32" s="26">
        <f t="shared" si="2"/>
        <v>0</v>
      </c>
      <c r="N32" s="23" t="s">
        <v>18</v>
      </c>
    </row>
    <row r="33" spans="1:14" s="2" customFormat="1" ht="19.5" customHeight="1">
      <c r="A33" s="25">
        <v>45007</v>
      </c>
      <c r="B33" s="18" t="s">
        <v>87</v>
      </c>
      <c r="C33" s="24" t="s">
        <v>50</v>
      </c>
      <c r="D33" s="27" t="s">
        <v>51</v>
      </c>
      <c r="E33" s="30">
        <v>123611.18</v>
      </c>
      <c r="F33" s="28"/>
      <c r="G33" s="28"/>
      <c r="H33" s="28"/>
      <c r="I33" s="28"/>
      <c r="J33" s="28"/>
      <c r="K33" s="29">
        <f t="shared" si="0"/>
        <v>45037</v>
      </c>
      <c r="L33" s="30">
        <v>123611.18</v>
      </c>
      <c r="M33" s="26">
        <f t="shared" si="2"/>
        <v>0</v>
      </c>
      <c r="N33" s="23" t="s">
        <v>18</v>
      </c>
    </row>
    <row r="34" spans="1:14" s="2" customFormat="1" ht="19.5" customHeight="1">
      <c r="A34" s="25">
        <v>45010</v>
      </c>
      <c r="B34" s="18" t="s">
        <v>88</v>
      </c>
      <c r="C34" s="24" t="s">
        <v>83</v>
      </c>
      <c r="D34" s="27" t="s">
        <v>84</v>
      </c>
      <c r="E34" s="30">
        <v>762896.56</v>
      </c>
      <c r="F34" s="28"/>
      <c r="G34" s="28"/>
      <c r="H34" s="28"/>
      <c r="I34" s="28"/>
      <c r="J34" s="28"/>
      <c r="K34" s="29">
        <f t="shared" si="0"/>
        <v>45040</v>
      </c>
      <c r="L34" s="30">
        <v>762896.56</v>
      </c>
      <c r="M34" s="26">
        <f t="shared" si="2"/>
        <v>0</v>
      </c>
      <c r="N34" s="23" t="s">
        <v>18</v>
      </c>
    </row>
    <row r="35" spans="1:14" s="2" customFormat="1" ht="19.5" customHeight="1">
      <c r="A35" s="25">
        <v>45010</v>
      </c>
      <c r="B35" s="18" t="s">
        <v>89</v>
      </c>
      <c r="C35" s="24" t="s">
        <v>83</v>
      </c>
      <c r="D35" s="27" t="s">
        <v>84</v>
      </c>
      <c r="E35" s="30">
        <v>30908.59</v>
      </c>
      <c r="F35" s="28"/>
      <c r="G35" s="28"/>
      <c r="H35" s="28"/>
      <c r="I35" s="28"/>
      <c r="J35" s="28"/>
      <c r="K35" s="29">
        <f t="shared" si="0"/>
        <v>45040</v>
      </c>
      <c r="L35" s="30">
        <v>30908.59</v>
      </c>
      <c r="M35" s="26">
        <f t="shared" si="2"/>
        <v>0</v>
      </c>
      <c r="N35" s="23" t="s">
        <v>18</v>
      </c>
    </row>
    <row r="36" spans="1:14" s="2" customFormat="1" ht="19.5" customHeight="1">
      <c r="A36" s="25">
        <v>44981</v>
      </c>
      <c r="B36" s="18" t="s">
        <v>92</v>
      </c>
      <c r="C36" s="24" t="s">
        <v>90</v>
      </c>
      <c r="D36" s="27" t="s">
        <v>91</v>
      </c>
      <c r="E36" s="30">
        <v>70800</v>
      </c>
      <c r="F36" s="28"/>
      <c r="G36" s="28"/>
      <c r="H36" s="28"/>
      <c r="I36" s="28"/>
      <c r="J36" s="28"/>
      <c r="K36" s="29">
        <f t="shared" si="0"/>
        <v>45011</v>
      </c>
      <c r="L36" s="30">
        <v>70800</v>
      </c>
      <c r="M36" s="26">
        <f t="shared" si="2"/>
        <v>0</v>
      </c>
      <c r="N36" s="23" t="s">
        <v>18</v>
      </c>
    </row>
    <row r="37" spans="1:14" s="2" customFormat="1" ht="19.5" customHeight="1">
      <c r="A37" s="25">
        <v>45008</v>
      </c>
      <c r="B37" s="18" t="s">
        <v>93</v>
      </c>
      <c r="C37" s="24" t="s">
        <v>68</v>
      </c>
      <c r="D37" s="27" t="s">
        <v>7</v>
      </c>
      <c r="E37" s="30">
        <v>1062500</v>
      </c>
      <c r="F37" s="28"/>
      <c r="G37" s="28"/>
      <c r="H37" s="28"/>
      <c r="I37" s="28"/>
      <c r="J37" s="28"/>
      <c r="K37" s="29">
        <f t="shared" si="0"/>
        <v>45038</v>
      </c>
      <c r="L37" s="30">
        <v>1062500</v>
      </c>
      <c r="M37" s="26">
        <f t="shared" si="2"/>
        <v>0</v>
      </c>
      <c r="N37" s="23" t="s">
        <v>18</v>
      </c>
    </row>
    <row r="38" spans="1:14" s="2" customFormat="1" ht="19.5" customHeight="1">
      <c r="A38" s="25">
        <v>44992</v>
      </c>
      <c r="B38" s="18" t="s">
        <v>94</v>
      </c>
      <c r="C38" s="24" t="s">
        <v>95</v>
      </c>
      <c r="D38" s="27" t="s">
        <v>96</v>
      </c>
      <c r="E38" s="30">
        <v>205400</v>
      </c>
      <c r="F38" s="28"/>
      <c r="G38" s="28"/>
      <c r="H38" s="28"/>
      <c r="I38" s="28"/>
      <c r="J38" s="28"/>
      <c r="K38" s="29">
        <f t="shared" si="0"/>
        <v>45022</v>
      </c>
      <c r="L38" s="30">
        <v>205400</v>
      </c>
      <c r="M38" s="26">
        <f t="shared" si="2"/>
        <v>0</v>
      </c>
      <c r="N38" s="23" t="s">
        <v>18</v>
      </c>
    </row>
    <row r="39" spans="1:14" s="2" customFormat="1" ht="19.5" customHeight="1">
      <c r="A39" s="25">
        <v>44908</v>
      </c>
      <c r="B39" s="18" t="s">
        <v>97</v>
      </c>
      <c r="C39" s="24" t="s">
        <v>24</v>
      </c>
      <c r="D39" s="27" t="s">
        <v>9</v>
      </c>
      <c r="E39" s="30">
        <v>1233100</v>
      </c>
      <c r="F39" s="28"/>
      <c r="G39" s="28"/>
      <c r="H39" s="28"/>
      <c r="I39" s="28"/>
      <c r="J39" s="28"/>
      <c r="K39" s="29">
        <f t="shared" si="0"/>
        <v>44938</v>
      </c>
      <c r="L39" s="30">
        <v>1233100</v>
      </c>
      <c r="M39" s="26">
        <f t="shared" si="2"/>
        <v>0</v>
      </c>
      <c r="N39" s="23" t="s">
        <v>18</v>
      </c>
    </row>
    <row r="40" spans="1:14" s="2" customFormat="1" ht="19.5" customHeight="1">
      <c r="A40" s="25">
        <v>44978</v>
      </c>
      <c r="B40" s="18" t="s">
        <v>98</v>
      </c>
      <c r="C40" s="24" t="s">
        <v>20</v>
      </c>
      <c r="D40" s="27" t="s">
        <v>35</v>
      </c>
      <c r="E40" s="30">
        <v>589158.52</v>
      </c>
      <c r="F40" s="28"/>
      <c r="G40" s="28"/>
      <c r="H40" s="28"/>
      <c r="I40" s="28"/>
      <c r="J40" s="28"/>
      <c r="K40" s="29">
        <f t="shared" si="0"/>
        <v>45008</v>
      </c>
      <c r="L40" s="30">
        <v>589158.52</v>
      </c>
      <c r="M40" s="26">
        <f t="shared" si="2"/>
        <v>0</v>
      </c>
      <c r="N40" s="23" t="s">
        <v>18</v>
      </c>
    </row>
    <row r="41" spans="1:14" s="2" customFormat="1" ht="19.5" customHeight="1">
      <c r="A41" s="25">
        <v>44985</v>
      </c>
      <c r="B41" s="18" t="s">
        <v>100</v>
      </c>
      <c r="C41" s="24" t="s">
        <v>50</v>
      </c>
      <c r="D41" s="27" t="s">
        <v>99</v>
      </c>
      <c r="E41" s="30">
        <v>293141.33</v>
      </c>
      <c r="F41" s="28"/>
      <c r="G41" s="28"/>
      <c r="H41" s="28"/>
      <c r="I41" s="28"/>
      <c r="J41" s="28"/>
      <c r="K41" s="29">
        <f t="shared" si="0"/>
        <v>45015</v>
      </c>
      <c r="L41" s="30">
        <v>293141.33</v>
      </c>
      <c r="M41" s="26">
        <f t="shared" si="2"/>
        <v>0</v>
      </c>
      <c r="N41" s="23" t="s">
        <v>18</v>
      </c>
    </row>
    <row r="42" spans="1:14" s="2" customFormat="1" ht="19.5" customHeight="1">
      <c r="A42" s="25">
        <v>44958</v>
      </c>
      <c r="B42" s="18" t="s">
        <v>101</v>
      </c>
      <c r="C42" s="24" t="s">
        <v>21</v>
      </c>
      <c r="D42" s="27" t="s">
        <v>34</v>
      </c>
      <c r="E42" s="30">
        <v>8097</v>
      </c>
      <c r="F42" s="28"/>
      <c r="G42" s="28"/>
      <c r="H42" s="28"/>
      <c r="I42" s="28"/>
      <c r="J42" s="28"/>
      <c r="K42" s="29">
        <f t="shared" si="0"/>
        <v>44988</v>
      </c>
      <c r="L42" s="30">
        <v>8097</v>
      </c>
      <c r="M42" s="26">
        <f t="shared" si="2"/>
        <v>0</v>
      </c>
      <c r="N42" s="23" t="s">
        <v>18</v>
      </c>
    </row>
    <row r="43" spans="1:14" s="2" customFormat="1" ht="19.5" customHeight="1">
      <c r="A43" s="25">
        <v>44957</v>
      </c>
      <c r="B43" s="18" t="s">
        <v>45</v>
      </c>
      <c r="C43" s="24" t="s">
        <v>40</v>
      </c>
      <c r="D43" s="27" t="s">
        <v>35</v>
      </c>
      <c r="E43" s="30">
        <v>110890.95</v>
      </c>
      <c r="F43" s="28"/>
      <c r="G43" s="28"/>
      <c r="H43" s="28"/>
      <c r="I43" s="28"/>
      <c r="J43" s="28"/>
      <c r="K43" s="29">
        <f t="shared" si="0"/>
        <v>44987</v>
      </c>
      <c r="L43" s="30">
        <v>110890.95</v>
      </c>
      <c r="M43" s="26">
        <f t="shared" si="2"/>
        <v>0</v>
      </c>
      <c r="N43" s="23" t="s">
        <v>18</v>
      </c>
    </row>
    <row r="44" spans="1:14" s="2" customFormat="1" ht="19.5" customHeight="1">
      <c r="A44" s="25">
        <v>44962</v>
      </c>
      <c r="B44" s="18" t="s">
        <v>44</v>
      </c>
      <c r="C44" s="24" t="s">
        <v>39</v>
      </c>
      <c r="D44" s="27" t="s">
        <v>35</v>
      </c>
      <c r="E44" s="30">
        <v>247181.58</v>
      </c>
      <c r="F44" s="28"/>
      <c r="G44" s="28"/>
      <c r="H44" s="28"/>
      <c r="I44" s="28"/>
      <c r="J44" s="28"/>
      <c r="K44" s="29">
        <f t="shared" si="0"/>
        <v>44992</v>
      </c>
      <c r="L44" s="30">
        <v>247181.58</v>
      </c>
      <c r="M44" s="26">
        <f t="shared" si="2"/>
        <v>0</v>
      </c>
      <c r="N44" s="23" t="s">
        <v>18</v>
      </c>
    </row>
    <row r="45" spans="1:14" s="2" customFormat="1" ht="19.5" customHeight="1">
      <c r="A45" s="25">
        <v>44976</v>
      </c>
      <c r="B45" s="18" t="s">
        <v>102</v>
      </c>
      <c r="C45" s="24" t="s">
        <v>50</v>
      </c>
      <c r="D45" s="27" t="s">
        <v>51</v>
      </c>
      <c r="E45" s="30">
        <v>120164.77</v>
      </c>
      <c r="F45" s="28"/>
      <c r="G45" s="28"/>
      <c r="H45" s="28"/>
      <c r="I45" s="28"/>
      <c r="J45" s="28"/>
      <c r="K45" s="29">
        <f>A45+30</f>
        <v>45006</v>
      </c>
      <c r="L45" s="30">
        <v>120164.77</v>
      </c>
      <c r="M45" s="26">
        <f>E45-L45</f>
        <v>0</v>
      </c>
      <c r="N45" s="23" t="s">
        <v>18</v>
      </c>
    </row>
    <row r="46" spans="1:14" s="2" customFormat="1" ht="19.5" customHeight="1">
      <c r="A46" s="25">
        <v>44958</v>
      </c>
      <c r="B46" s="18" t="s">
        <v>43</v>
      </c>
      <c r="C46" s="24" t="s">
        <v>52</v>
      </c>
      <c r="D46" s="27" t="s">
        <v>103</v>
      </c>
      <c r="E46" s="30">
        <v>15718</v>
      </c>
      <c r="F46" s="28"/>
      <c r="G46" s="28"/>
      <c r="H46" s="28"/>
      <c r="I46" s="28"/>
      <c r="J46" s="28"/>
      <c r="K46" s="29">
        <f>A46+30</f>
        <v>44988</v>
      </c>
      <c r="L46" s="30">
        <v>15718</v>
      </c>
      <c r="M46" s="26">
        <f>E46-L46</f>
        <v>0</v>
      </c>
      <c r="N46" s="23" t="s">
        <v>18</v>
      </c>
    </row>
    <row r="47" spans="1:14" s="2" customFormat="1" ht="19.5" customHeight="1">
      <c r="A47" s="19"/>
      <c r="B47" s="20" t="s">
        <v>2</v>
      </c>
      <c r="C47" s="21"/>
      <c r="D47" s="20"/>
      <c r="E47" s="35">
        <f>SUM(E11:E46)</f>
        <v>11599874.149999997</v>
      </c>
      <c r="F47" s="35">
        <f>SUM(F11:F31)</f>
        <v>0</v>
      </c>
      <c r="G47" s="35">
        <f>SUM(G11:G31)</f>
        <v>0</v>
      </c>
      <c r="H47" s="35">
        <f>SUM(H11:H31)</f>
        <v>0</v>
      </c>
      <c r="I47" s="35">
        <f>SUM(I11:I31)</f>
        <v>0</v>
      </c>
      <c r="J47" s="35">
        <f>SUM(J11:J31)</f>
        <v>0</v>
      </c>
      <c r="K47" s="35"/>
      <c r="L47" s="35">
        <f>SUM(L11:L46)</f>
        <v>11599874.149999997</v>
      </c>
      <c r="M47" s="35">
        <f>SUM(M11:M31)</f>
        <v>0</v>
      </c>
      <c r="N47" s="36"/>
    </row>
    <row r="48" spans="1:10" s="2" customFormat="1" ht="16.5" customHeight="1">
      <c r="A48" s="22"/>
      <c r="B48" s="13"/>
      <c r="C48" s="13"/>
      <c r="D48" s="13"/>
      <c r="E48" s="4"/>
      <c r="J48" s="17"/>
    </row>
    <row r="49" spans="1:10" s="3" customFormat="1" ht="12.75">
      <c r="A49" s="5"/>
      <c r="B49" s="1"/>
      <c r="C49" s="1"/>
      <c r="D49" s="1"/>
      <c r="E49" s="4"/>
      <c r="J49" s="16"/>
    </row>
    <row r="50" spans="1:5" ht="12.75">
      <c r="A50" s="13"/>
      <c r="B50" s="13"/>
      <c r="C50" s="13"/>
      <c r="D50" s="13"/>
      <c r="E50" s="15"/>
    </row>
    <row r="51" spans="1:5" ht="12.75">
      <c r="A51" s="13"/>
      <c r="B51" s="13"/>
      <c r="C51" s="13"/>
      <c r="D51" s="12"/>
      <c r="E51" s="15"/>
    </row>
    <row r="52" ht="12.75">
      <c r="E52" s="16"/>
    </row>
    <row r="53" spans="4:7" ht="12.75">
      <c r="D53" s="14"/>
      <c r="E53" s="16"/>
      <c r="F53" s="1"/>
      <c r="G53" s="1"/>
    </row>
    <row r="54" spans="5:7" ht="12.75">
      <c r="E54" s="16"/>
      <c r="F54" s="1"/>
      <c r="G54" s="1"/>
    </row>
    <row r="55" spans="4:7" ht="12.75">
      <c r="D55" s="14"/>
      <c r="E55" s="16"/>
      <c r="F55" s="1"/>
      <c r="G55" s="1"/>
    </row>
    <row r="56" spans="5:7" ht="12.75">
      <c r="E56" s="16"/>
      <c r="F56" s="1"/>
      <c r="G56" s="1"/>
    </row>
    <row r="57" spans="5:7" ht="12.75">
      <c r="E57" s="16"/>
      <c r="F57" s="1"/>
      <c r="G57" s="1"/>
    </row>
    <row r="58" spans="6:7" ht="12.75">
      <c r="F58" s="1"/>
      <c r="G58" s="1"/>
    </row>
  </sheetData>
  <sheetProtection/>
  <mergeCells count="3">
    <mergeCell ref="A5:N5"/>
    <mergeCell ref="A6:N6"/>
    <mergeCell ref="A7:N7"/>
  </mergeCells>
  <printOptions horizontalCentered="1"/>
  <pageMargins left="0.2362204724409449" right="0" top="0.5118110236220472" bottom="0.2755905511811024" header="0.1968503937007874" footer="0"/>
  <pageSetup horizontalDpi="600" verticalDpi="600" orientation="landscape" scale="73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2023-04-10T13:41:42Z</cp:lastPrinted>
  <dcterms:created xsi:type="dcterms:W3CDTF">2006-07-11T17:39:34Z</dcterms:created>
  <dcterms:modified xsi:type="dcterms:W3CDTF">2023-04-10T13:42:16Z</dcterms:modified>
  <cp:category/>
  <cp:version/>
  <cp:contentType/>
  <cp:contentStatus/>
</cp:coreProperties>
</file>