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75" windowHeight="6570" tabRatio="601" activeTab="0"/>
  </bookViews>
  <sheets>
    <sheet name="PAGOS A PROV.  2022" sheetId="1" r:id="rId1"/>
  </sheets>
  <definedNames>
    <definedName name="_xlnm.Print_Titles" localSheetId="0">'PAGOS A PROV.  2022'!$5:$10</definedName>
  </definedNames>
  <calcPr fullCalcOnLoad="1"/>
</workbook>
</file>

<file path=xl/sharedStrings.xml><?xml version="1.0" encoding="utf-8"?>
<sst xmlns="http://schemas.openxmlformats.org/spreadsheetml/2006/main" count="108" uniqueCount="65">
  <si>
    <t>Concepto</t>
  </si>
  <si>
    <t>INSTITUTO DE AUXILIOS Y VIVIENDAS</t>
  </si>
  <si>
    <t>TOTAL GENERAL</t>
  </si>
  <si>
    <t>Fecha de</t>
  </si>
  <si>
    <t>Nombre del Acreedor</t>
  </si>
  <si>
    <t xml:space="preserve">No. de  Factura o </t>
  </si>
  <si>
    <t xml:space="preserve"> Comprobante </t>
  </si>
  <si>
    <t>COMPRA DE COMBUSTIBLE</t>
  </si>
  <si>
    <t>B1500000172</t>
  </si>
  <si>
    <t xml:space="preserve">Monto </t>
  </si>
  <si>
    <t>Facturado</t>
  </si>
  <si>
    <t>Fecha Fin</t>
  </si>
  <si>
    <t>pagado</t>
  </si>
  <si>
    <t>Pendiente</t>
  </si>
  <si>
    <t>Estado</t>
  </si>
  <si>
    <t>Pagos  a Proveedores</t>
  </si>
  <si>
    <t>Factura</t>
  </si>
  <si>
    <t>COMPLETO</t>
  </si>
  <si>
    <t>SERVICIO DE TRANSPORTE</t>
  </si>
  <si>
    <t>SOPORTE TECNICO</t>
  </si>
  <si>
    <t>AMERICAN BUSINESS MACHINE, SRL</t>
  </si>
  <si>
    <t>AUVIFINGER, EIRL</t>
  </si>
  <si>
    <t>ALQUILER COPIADORA</t>
  </si>
  <si>
    <t>TERIYAKI CITY ASIAN FOOD SRL</t>
  </si>
  <si>
    <t>CANTOX INVESTMENT, SRL</t>
  </si>
  <si>
    <t>INOCENCIO BERIGUETE OLIVERO</t>
  </si>
  <si>
    <t>SERVICIO DE ALMUERZO Y CENA</t>
  </si>
  <si>
    <t>COMPAÑÍA DOMINICANA DE TELEFONO. S.A</t>
  </si>
  <si>
    <t>SERVICIO DE MANTENIMIENTO</t>
  </si>
  <si>
    <t>SIGMA PETROLEUM CORP,SRL</t>
  </si>
  <si>
    <t>INSTITUTO NACIONAL DE AGUAS POTABLES Y ALCANTARILLADOS</t>
  </si>
  <si>
    <t>SUMINISTRO DE AGUA</t>
  </si>
  <si>
    <t>SERVICO TELEFONICO</t>
  </si>
  <si>
    <t>AGUA CRYSTAL, S.A</t>
  </si>
  <si>
    <t>Correspondiente al mes de abril de 2023</t>
  </si>
  <si>
    <t>B1500002144</t>
  </si>
  <si>
    <t>B1500000173</t>
  </si>
  <si>
    <t>B1500000131</t>
  </si>
  <si>
    <t>LINKX, SRL</t>
  </si>
  <si>
    <t>COMPRA DE BATERIAS E INV.</t>
  </si>
  <si>
    <t>B1500000121</t>
  </si>
  <si>
    <t>COMPRA TINACO Y ACCESORIOS</t>
  </si>
  <si>
    <t>B1500287954</t>
  </si>
  <si>
    <t>DM OFITODO, SRL</t>
  </si>
  <si>
    <t>CARPERTA P/ARCHIVAR CHEQUES</t>
  </si>
  <si>
    <t>B1500000021</t>
  </si>
  <si>
    <t>LEGALIZCION DE CONTRATOS</t>
  </si>
  <si>
    <t>E450000006829</t>
  </si>
  <si>
    <t>SERVICIO DE FLOTA</t>
  </si>
  <si>
    <t>REFRIGERACION P&amp;W, SRL</t>
  </si>
  <si>
    <t>B1500000422</t>
  </si>
  <si>
    <t>B1500000022</t>
  </si>
  <si>
    <t>B1500000195</t>
  </si>
  <si>
    <t>COMERCIAL UP, SRL</t>
  </si>
  <si>
    <t>CERRADURA ELECTRICA</t>
  </si>
  <si>
    <t>B1500000194</t>
  </si>
  <si>
    <t>TRANSPORTE UREÑA GARCIA TUG, SRL</t>
  </si>
  <si>
    <t xml:space="preserve">COMPRA DE BOTELLONES </t>
  </si>
  <si>
    <t>CONTROLES ELRCTRICOS</t>
  </si>
  <si>
    <t>B1500000193</t>
  </si>
  <si>
    <t>B1500045040</t>
  </si>
  <si>
    <t>B1500288543</t>
  </si>
  <si>
    <t xml:space="preserve"> B1500000157</t>
  </si>
  <si>
    <t xml:space="preserve"> B1500000082</t>
  </si>
  <si>
    <t>B1500040604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</si>
</sst>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#,##0.00;[Red]#,##0.00"/>
    <numFmt numFmtId="187" formatCode="mmm\-yyyy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14" fontId="0" fillId="0" borderId="14" xfId="0" applyNumberFormat="1" applyFont="1" applyBorder="1" applyAlignment="1">
      <alignment horizontal="right"/>
    </xf>
    <xf numFmtId="0" fontId="1" fillId="33" borderId="14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right"/>
    </xf>
    <xf numFmtId="0" fontId="0" fillId="33" borderId="14" xfId="0" applyFont="1" applyFill="1" applyBorder="1" applyAlignment="1">
      <alignment vertical="center"/>
    </xf>
    <xf numFmtId="0" fontId="0" fillId="0" borderId="14" xfId="0" applyNumberFormat="1" applyFont="1" applyBorder="1" applyAlignment="1">
      <alignment/>
    </xf>
    <xf numFmtId="14" fontId="45" fillId="0" borderId="15" xfId="0" applyNumberFormat="1" applyFont="1" applyBorder="1" applyAlignment="1">
      <alignment horizontal="left"/>
    </xf>
    <xf numFmtId="4" fontId="0" fillId="33" borderId="15" xfId="0" applyNumberFormat="1" applyFont="1" applyFill="1" applyBorder="1" applyAlignment="1">
      <alignment vertical="center"/>
    </xf>
    <xf numFmtId="0" fontId="45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vertical="center"/>
    </xf>
    <xf numFmtId="14" fontId="0" fillId="33" borderId="15" xfId="0" applyNumberFormat="1" applyFont="1" applyFill="1" applyBorder="1" applyAlignment="1">
      <alignment vertical="center"/>
    </xf>
    <xf numFmtId="4" fontId="0" fillId="33" borderId="15" xfId="0" applyNumberFormat="1" applyFon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46" fillId="33" borderId="12" xfId="0" applyFont="1" applyFill="1" applyBorder="1" applyAlignment="1">
      <alignment horizontal="left" vertical="center"/>
    </xf>
    <xf numFmtId="0" fontId="46" fillId="33" borderId="16" xfId="0" applyFont="1" applyFill="1" applyBorder="1" applyAlignment="1">
      <alignment horizontal="left" vertical="center"/>
    </xf>
    <xf numFmtId="0" fontId="0" fillId="0" borderId="14" xfId="0" applyFont="1" applyBorder="1" applyAlignment="1">
      <alignment/>
    </xf>
    <xf numFmtId="4" fontId="1" fillId="33" borderId="14" xfId="0" applyNumberFormat="1" applyFont="1" applyFill="1" applyBorder="1" applyAlignment="1">
      <alignment horizontal="right" vertical="center" wrapText="1"/>
    </xf>
    <xf numFmtId="0" fontId="8" fillId="33" borderId="14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12" xfId="53"/>
    <cellStyle name="Millares 13" xfId="54"/>
    <cellStyle name="Millares 14" xfId="55"/>
    <cellStyle name="Millares 15" xfId="56"/>
    <cellStyle name="Millares 16" xfId="57"/>
    <cellStyle name="Millares 17" xfId="58"/>
    <cellStyle name="Millares 18" xfId="59"/>
    <cellStyle name="Millares 2" xfId="60"/>
    <cellStyle name="Millares 3" xfId="61"/>
    <cellStyle name="Millares 4" xfId="62"/>
    <cellStyle name="Millares 5" xfId="63"/>
    <cellStyle name="Millares 6" xfId="64"/>
    <cellStyle name="Millares 7" xfId="65"/>
    <cellStyle name="Millares 8" xfId="66"/>
    <cellStyle name="Millares 9" xfId="67"/>
    <cellStyle name="Currency" xfId="68"/>
    <cellStyle name="Currency [0]" xfId="69"/>
    <cellStyle name="Neutral" xfId="70"/>
    <cellStyle name="Normal 10" xfId="71"/>
    <cellStyle name="Normal 11" xfId="72"/>
    <cellStyle name="Normal 12" xfId="73"/>
    <cellStyle name="Normal 13" xfId="74"/>
    <cellStyle name="Normal 14" xfId="75"/>
    <cellStyle name="Normal 15" xfId="76"/>
    <cellStyle name="Normal 16" xfId="77"/>
    <cellStyle name="Normal 17" xfId="78"/>
    <cellStyle name="Normal 18" xfId="79"/>
    <cellStyle name="Normal 2" xfId="80"/>
    <cellStyle name="Normal 3" xfId="81"/>
    <cellStyle name="Normal 4" xfId="82"/>
    <cellStyle name="Normal 5" xfId="83"/>
    <cellStyle name="Normal 6" xfId="84"/>
    <cellStyle name="Normal 7" xfId="85"/>
    <cellStyle name="Normal 8" xfId="86"/>
    <cellStyle name="Normal 9" xfId="87"/>
    <cellStyle name="Notas" xfId="88"/>
    <cellStyle name="Percent" xfId="89"/>
    <cellStyle name="Porcentual 2" xfId="90"/>
    <cellStyle name="Salida" xfId="91"/>
    <cellStyle name="Texto de advertencia" xfId="92"/>
    <cellStyle name="Texto explicativo" xfId="93"/>
    <cellStyle name="Título" xfId="94"/>
    <cellStyle name="Título 2" xfId="95"/>
    <cellStyle name="Título 3" xfId="96"/>
    <cellStyle name="Total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0</xdr:rowOff>
    </xdr:from>
    <xdr:to>
      <xdr:col>1</xdr:col>
      <xdr:colOff>790575</xdr:colOff>
      <xdr:row>8</xdr:row>
      <xdr:rowOff>114300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81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40"/>
  <sheetViews>
    <sheetView tabSelected="1" workbookViewId="0" topLeftCell="A1">
      <selection activeCell="D46" sqref="D46"/>
    </sheetView>
  </sheetViews>
  <sheetFormatPr defaultColWidth="11.421875" defaultRowHeight="12.75"/>
  <cols>
    <col min="1" max="1" width="10.57421875" style="1" customWidth="1"/>
    <col min="2" max="2" width="16.8515625" style="1" customWidth="1"/>
    <col min="3" max="3" width="54.8515625" style="1" customWidth="1"/>
    <col min="4" max="4" width="32.57421875" style="1" customWidth="1"/>
    <col min="5" max="5" width="12.8515625" style="3" customWidth="1"/>
    <col min="6" max="7" width="9.140625" style="3" hidden="1" customWidth="1"/>
    <col min="8" max="10" width="11.421875" style="1" hidden="1" customWidth="1"/>
    <col min="11" max="11" width="13.00390625" style="1" bestFit="1" customWidth="1"/>
    <col min="12" max="12" width="12.57421875" style="1" customWidth="1"/>
    <col min="13" max="16384" width="11.421875" style="1" customWidth="1"/>
  </cols>
  <sheetData>
    <row r="1" ht="12.75"/>
    <row r="2" ht="12.75"/>
    <row r="3" ht="12.75"/>
    <row r="4" ht="12.75"/>
    <row r="5" spans="1:14" s="3" customFormat="1" ht="23.25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" customFormat="1" ht="18.75">
      <c r="A6" s="37" t="s">
        <v>15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s="3" customFormat="1" ht="18">
      <c r="A7" s="38" t="s">
        <v>34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s="3" customFormat="1" ht="18.75" thickBot="1">
      <c r="A8" s="30"/>
      <c r="B8" s="30"/>
      <c r="C8" s="30"/>
      <c r="D8" s="30"/>
      <c r="E8" s="30"/>
      <c r="F8" s="5"/>
      <c r="G8" s="5"/>
      <c r="H8" s="4"/>
      <c r="I8" s="4"/>
      <c r="J8" s="4"/>
      <c r="K8" s="4"/>
      <c r="L8" s="4"/>
      <c r="M8" s="4"/>
      <c r="N8" s="4"/>
    </row>
    <row r="9" spans="1:14" s="3" customFormat="1" ht="12.75">
      <c r="A9" s="10" t="s">
        <v>3</v>
      </c>
      <c r="B9" s="9" t="s">
        <v>5</v>
      </c>
      <c r="C9" s="7"/>
      <c r="D9" s="6"/>
      <c r="E9" s="9" t="s">
        <v>9</v>
      </c>
      <c r="F9" s="9" t="s">
        <v>9</v>
      </c>
      <c r="G9" s="9" t="s">
        <v>9</v>
      </c>
      <c r="H9" s="9" t="s">
        <v>9</v>
      </c>
      <c r="I9" s="9" t="s">
        <v>9</v>
      </c>
      <c r="J9" s="9" t="s">
        <v>9</v>
      </c>
      <c r="K9" s="9" t="s">
        <v>11</v>
      </c>
      <c r="L9" s="9" t="s">
        <v>9</v>
      </c>
      <c r="M9" s="9" t="s">
        <v>9</v>
      </c>
      <c r="N9" s="9"/>
    </row>
    <row r="10" spans="1:14" s="3" customFormat="1" ht="13.5" thickBot="1">
      <c r="A10" s="31" t="s">
        <v>16</v>
      </c>
      <c r="B10" s="31" t="s">
        <v>6</v>
      </c>
      <c r="C10" s="32" t="s">
        <v>4</v>
      </c>
      <c r="D10" s="31" t="s">
        <v>0</v>
      </c>
      <c r="E10" s="8" t="s">
        <v>10</v>
      </c>
      <c r="F10" s="8" t="s">
        <v>10</v>
      </c>
      <c r="G10" s="8" t="s">
        <v>10</v>
      </c>
      <c r="H10" s="8" t="s">
        <v>10</v>
      </c>
      <c r="I10" s="8" t="s">
        <v>10</v>
      </c>
      <c r="J10" s="8" t="s">
        <v>10</v>
      </c>
      <c r="K10" s="8" t="s">
        <v>10</v>
      </c>
      <c r="L10" s="8" t="s">
        <v>12</v>
      </c>
      <c r="M10" s="8" t="s">
        <v>13</v>
      </c>
      <c r="N10" s="8" t="s">
        <v>14</v>
      </c>
    </row>
    <row r="11" spans="1:14" s="2" customFormat="1" ht="16.5" customHeight="1">
      <c r="A11" s="24">
        <v>45019</v>
      </c>
      <c r="B11" s="17" t="s">
        <v>36</v>
      </c>
      <c r="C11" s="23" t="s">
        <v>23</v>
      </c>
      <c r="D11" s="26" t="s">
        <v>26</v>
      </c>
      <c r="E11" s="29">
        <v>648591.72</v>
      </c>
      <c r="F11" s="27"/>
      <c r="G11" s="27"/>
      <c r="H11" s="27"/>
      <c r="I11" s="27"/>
      <c r="J11" s="27"/>
      <c r="K11" s="28">
        <f aca="true" t="shared" si="0" ref="K11:K30">A11+30</f>
        <v>45049</v>
      </c>
      <c r="L11" s="29">
        <v>648591.72</v>
      </c>
      <c r="M11" s="25">
        <f aca="true" t="shared" si="1" ref="M11:M26">E11-L11</f>
        <v>0</v>
      </c>
      <c r="N11" s="22" t="s">
        <v>17</v>
      </c>
    </row>
    <row r="12" spans="1:14" s="2" customFormat="1" ht="16.5" customHeight="1">
      <c r="A12" s="24">
        <v>45015</v>
      </c>
      <c r="B12" s="17" t="s">
        <v>35</v>
      </c>
      <c r="C12" s="23" t="s">
        <v>20</v>
      </c>
      <c r="D12" s="26" t="s">
        <v>22</v>
      </c>
      <c r="E12" s="29">
        <v>41850</v>
      </c>
      <c r="F12" s="27"/>
      <c r="G12" s="27"/>
      <c r="H12" s="27"/>
      <c r="I12" s="27"/>
      <c r="J12" s="27"/>
      <c r="K12" s="28">
        <f t="shared" si="0"/>
        <v>45045</v>
      </c>
      <c r="L12" s="29">
        <v>41850</v>
      </c>
      <c r="M12" s="25">
        <f t="shared" si="1"/>
        <v>0</v>
      </c>
      <c r="N12" s="22" t="s">
        <v>17</v>
      </c>
    </row>
    <row r="13" spans="1:14" s="2" customFormat="1" ht="16.5" customHeight="1">
      <c r="A13" s="24">
        <v>45007</v>
      </c>
      <c r="B13" s="17" t="s">
        <v>8</v>
      </c>
      <c r="C13" s="23" t="s">
        <v>23</v>
      </c>
      <c r="D13" s="26" t="s">
        <v>26</v>
      </c>
      <c r="E13" s="29">
        <v>648591.72</v>
      </c>
      <c r="F13" s="27"/>
      <c r="G13" s="27"/>
      <c r="H13" s="27"/>
      <c r="I13" s="27"/>
      <c r="J13" s="27"/>
      <c r="K13" s="28">
        <f t="shared" si="0"/>
        <v>45037</v>
      </c>
      <c r="L13" s="29">
        <v>549654</v>
      </c>
      <c r="M13" s="25">
        <f t="shared" si="1"/>
        <v>98937.71999999997</v>
      </c>
      <c r="N13" s="22" t="s">
        <v>17</v>
      </c>
    </row>
    <row r="14" spans="1:14" s="2" customFormat="1" ht="16.5" customHeight="1">
      <c r="A14" s="24">
        <v>45008</v>
      </c>
      <c r="B14" s="17" t="s">
        <v>37</v>
      </c>
      <c r="C14" s="23" t="s">
        <v>38</v>
      </c>
      <c r="D14" s="26" t="s">
        <v>39</v>
      </c>
      <c r="E14" s="29">
        <v>200128</v>
      </c>
      <c r="F14" s="27"/>
      <c r="G14" s="27"/>
      <c r="H14" s="27"/>
      <c r="I14" s="27"/>
      <c r="J14" s="27"/>
      <c r="K14" s="28">
        <f t="shared" si="0"/>
        <v>45038</v>
      </c>
      <c r="L14" s="29">
        <v>200128</v>
      </c>
      <c r="M14" s="25">
        <f t="shared" si="1"/>
        <v>0</v>
      </c>
      <c r="N14" s="22" t="s">
        <v>17</v>
      </c>
    </row>
    <row r="15" spans="1:14" s="2" customFormat="1" ht="16.5" customHeight="1">
      <c r="A15" s="24">
        <v>44999</v>
      </c>
      <c r="B15" s="17" t="s">
        <v>40</v>
      </c>
      <c r="C15" s="23" t="s">
        <v>24</v>
      </c>
      <c r="D15" s="26" t="s">
        <v>41</v>
      </c>
      <c r="E15" s="29">
        <v>139959.8</v>
      </c>
      <c r="F15" s="27"/>
      <c r="G15" s="27"/>
      <c r="H15" s="27"/>
      <c r="I15" s="27"/>
      <c r="J15" s="27"/>
      <c r="K15" s="28">
        <f t="shared" si="0"/>
        <v>45029</v>
      </c>
      <c r="L15" s="29">
        <v>139959.8</v>
      </c>
      <c r="M15" s="25">
        <f t="shared" si="1"/>
        <v>0</v>
      </c>
      <c r="N15" s="22" t="s">
        <v>17</v>
      </c>
    </row>
    <row r="16" spans="1:14" s="2" customFormat="1" ht="16.5" customHeight="1">
      <c r="A16" s="24">
        <v>44986</v>
      </c>
      <c r="B16" s="17" t="s">
        <v>42</v>
      </c>
      <c r="C16" s="23" t="s">
        <v>30</v>
      </c>
      <c r="D16" s="26" t="s">
        <v>31</v>
      </c>
      <c r="E16" s="29">
        <v>36901.45</v>
      </c>
      <c r="F16" s="27"/>
      <c r="G16" s="27"/>
      <c r="H16" s="27"/>
      <c r="I16" s="27"/>
      <c r="J16" s="27"/>
      <c r="K16" s="28">
        <f>A16+30</f>
        <v>45016</v>
      </c>
      <c r="L16" s="29">
        <v>36901.45</v>
      </c>
      <c r="M16" s="25">
        <f t="shared" si="1"/>
        <v>0</v>
      </c>
      <c r="N16" s="22" t="s">
        <v>17</v>
      </c>
    </row>
    <row r="17" spans="1:14" s="2" customFormat="1" ht="16.5" customHeight="1">
      <c r="A17" s="24">
        <v>45042</v>
      </c>
      <c r="B17" s="17" t="s">
        <v>40</v>
      </c>
      <c r="C17" s="17" t="s">
        <v>43</v>
      </c>
      <c r="D17" s="26" t="s">
        <v>44</v>
      </c>
      <c r="E17" s="29">
        <v>137175</v>
      </c>
      <c r="F17" s="27"/>
      <c r="G17" s="27"/>
      <c r="H17" s="27"/>
      <c r="I17" s="27"/>
      <c r="J17" s="27"/>
      <c r="K17" s="28">
        <f t="shared" si="0"/>
        <v>45072</v>
      </c>
      <c r="L17" s="29">
        <v>137175</v>
      </c>
      <c r="M17" s="25">
        <f t="shared" si="1"/>
        <v>0</v>
      </c>
      <c r="N17" s="22" t="s">
        <v>17</v>
      </c>
    </row>
    <row r="18" spans="1:14" s="2" customFormat="1" ht="16.5" customHeight="1">
      <c r="A18" s="24">
        <v>45007</v>
      </c>
      <c r="B18" s="17" t="s">
        <v>45</v>
      </c>
      <c r="C18" s="23" t="s">
        <v>25</v>
      </c>
      <c r="D18" s="26" t="s">
        <v>46</v>
      </c>
      <c r="E18" s="29">
        <v>288026.2</v>
      </c>
      <c r="F18" s="27"/>
      <c r="G18" s="27"/>
      <c r="H18" s="27"/>
      <c r="I18" s="27"/>
      <c r="J18" s="27"/>
      <c r="K18" s="28">
        <f t="shared" si="0"/>
        <v>45037</v>
      </c>
      <c r="L18" s="29">
        <v>288026.2</v>
      </c>
      <c r="M18" s="25">
        <f t="shared" si="1"/>
        <v>0</v>
      </c>
      <c r="N18" s="22" t="s">
        <v>17</v>
      </c>
    </row>
    <row r="19" spans="1:14" s="2" customFormat="1" ht="16.5" customHeight="1">
      <c r="A19" s="24">
        <v>45013</v>
      </c>
      <c r="B19" s="17" t="s">
        <v>47</v>
      </c>
      <c r="C19" s="23" t="s">
        <v>27</v>
      </c>
      <c r="D19" s="26" t="s">
        <v>48</v>
      </c>
      <c r="E19" s="29">
        <v>289389.75</v>
      </c>
      <c r="F19" s="27"/>
      <c r="G19" s="27"/>
      <c r="H19" s="27"/>
      <c r="I19" s="27"/>
      <c r="J19" s="27"/>
      <c r="K19" s="28">
        <f t="shared" si="0"/>
        <v>45043</v>
      </c>
      <c r="L19" s="29">
        <v>289389.75</v>
      </c>
      <c r="M19" s="25">
        <f t="shared" si="1"/>
        <v>0</v>
      </c>
      <c r="N19" s="22" t="s">
        <v>17</v>
      </c>
    </row>
    <row r="20" spans="1:14" s="2" customFormat="1" ht="16.5" customHeight="1">
      <c r="A20" s="24">
        <v>45015</v>
      </c>
      <c r="B20" s="17" t="s">
        <v>50</v>
      </c>
      <c r="C20" s="23" t="s">
        <v>49</v>
      </c>
      <c r="D20" s="26" t="s">
        <v>28</v>
      </c>
      <c r="E20" s="29">
        <v>363195.5</v>
      </c>
      <c r="F20" s="27"/>
      <c r="G20" s="27"/>
      <c r="H20" s="27"/>
      <c r="I20" s="27"/>
      <c r="J20" s="27"/>
      <c r="K20" s="28">
        <f t="shared" si="0"/>
        <v>45045</v>
      </c>
      <c r="L20" s="29">
        <v>363195.5</v>
      </c>
      <c r="M20" s="25">
        <f t="shared" si="1"/>
        <v>0</v>
      </c>
      <c r="N20" s="22" t="s">
        <v>17</v>
      </c>
    </row>
    <row r="21" spans="1:14" s="2" customFormat="1" ht="16.5" customHeight="1">
      <c r="A21" s="24">
        <v>45014</v>
      </c>
      <c r="B21" s="17" t="s">
        <v>51</v>
      </c>
      <c r="C21" s="23" t="s">
        <v>25</v>
      </c>
      <c r="D21" s="26" t="s">
        <v>46</v>
      </c>
      <c r="E21" s="29">
        <v>205957.2</v>
      </c>
      <c r="F21" s="27"/>
      <c r="G21" s="27"/>
      <c r="H21" s="27"/>
      <c r="I21" s="27"/>
      <c r="J21" s="27"/>
      <c r="K21" s="28">
        <f t="shared" si="0"/>
        <v>45044</v>
      </c>
      <c r="L21" s="29">
        <v>205957.2</v>
      </c>
      <c r="M21" s="25">
        <f t="shared" si="1"/>
        <v>0</v>
      </c>
      <c r="N21" s="22" t="s">
        <v>17</v>
      </c>
    </row>
    <row r="22" spans="1:14" s="2" customFormat="1" ht="16.5" customHeight="1">
      <c r="A22" s="24">
        <v>44923</v>
      </c>
      <c r="B22" s="17" t="s">
        <v>52</v>
      </c>
      <c r="C22" s="23" t="s">
        <v>53</v>
      </c>
      <c r="D22" s="26" t="s">
        <v>54</v>
      </c>
      <c r="E22" s="29">
        <v>32450</v>
      </c>
      <c r="F22" s="27"/>
      <c r="G22" s="27"/>
      <c r="H22" s="27"/>
      <c r="I22" s="27"/>
      <c r="J22" s="27"/>
      <c r="K22" s="28">
        <f t="shared" si="0"/>
        <v>44953</v>
      </c>
      <c r="L22" s="29">
        <v>32450</v>
      </c>
      <c r="M22" s="25">
        <f t="shared" si="1"/>
        <v>0</v>
      </c>
      <c r="N22" s="22" t="s">
        <v>17</v>
      </c>
    </row>
    <row r="23" spans="1:14" s="2" customFormat="1" ht="16.5" customHeight="1">
      <c r="A23" s="24">
        <v>44923</v>
      </c>
      <c r="B23" s="17" t="s">
        <v>55</v>
      </c>
      <c r="C23" s="23" t="s">
        <v>53</v>
      </c>
      <c r="D23" s="26" t="s">
        <v>54</v>
      </c>
      <c r="E23" s="29">
        <v>32450</v>
      </c>
      <c r="F23" s="27"/>
      <c r="G23" s="27"/>
      <c r="H23" s="27"/>
      <c r="I23" s="27"/>
      <c r="J23" s="27"/>
      <c r="K23" s="28">
        <f t="shared" si="0"/>
        <v>44953</v>
      </c>
      <c r="L23" s="29">
        <v>32450</v>
      </c>
      <c r="M23" s="25">
        <f t="shared" si="1"/>
        <v>0</v>
      </c>
      <c r="N23" s="22" t="s">
        <v>17</v>
      </c>
    </row>
    <row r="24" spans="1:14" s="2" customFormat="1" ht="16.5" customHeight="1">
      <c r="A24" s="24">
        <v>44924</v>
      </c>
      <c r="B24" s="17" t="s">
        <v>59</v>
      </c>
      <c r="C24" s="23" t="s">
        <v>53</v>
      </c>
      <c r="D24" s="26" t="s">
        <v>58</v>
      </c>
      <c r="E24" s="29">
        <v>10030</v>
      </c>
      <c r="F24" s="27"/>
      <c r="G24" s="27"/>
      <c r="H24" s="27"/>
      <c r="I24" s="27"/>
      <c r="J24" s="27"/>
      <c r="K24" s="28">
        <f t="shared" si="0"/>
        <v>44954</v>
      </c>
      <c r="L24" s="29">
        <v>10030</v>
      </c>
      <c r="M24" s="25">
        <f t="shared" si="1"/>
        <v>0</v>
      </c>
      <c r="N24" s="22" t="s">
        <v>17</v>
      </c>
    </row>
    <row r="25" spans="1:14" s="2" customFormat="1" ht="16.5" customHeight="1">
      <c r="A25" s="24">
        <v>45028</v>
      </c>
      <c r="B25" s="33" t="s">
        <v>60</v>
      </c>
      <c r="C25" s="23" t="s">
        <v>29</v>
      </c>
      <c r="D25" s="26" t="s">
        <v>7</v>
      </c>
      <c r="E25" s="29">
        <v>1062500</v>
      </c>
      <c r="F25" s="27"/>
      <c r="G25" s="27"/>
      <c r="H25" s="27"/>
      <c r="I25" s="27"/>
      <c r="J25" s="27"/>
      <c r="K25" s="28">
        <f t="shared" si="0"/>
        <v>45058</v>
      </c>
      <c r="L25" s="29">
        <v>1062500</v>
      </c>
      <c r="M25" s="25">
        <f t="shared" si="1"/>
        <v>0</v>
      </c>
      <c r="N25" s="22" t="s">
        <v>17</v>
      </c>
    </row>
    <row r="26" spans="1:14" s="2" customFormat="1" ht="16.5" customHeight="1">
      <c r="A26" s="24">
        <v>45031</v>
      </c>
      <c r="B26" s="33" t="s">
        <v>61</v>
      </c>
      <c r="C26" s="23" t="s">
        <v>30</v>
      </c>
      <c r="D26" s="26" t="s">
        <v>31</v>
      </c>
      <c r="E26" s="29">
        <v>2700</v>
      </c>
      <c r="F26" s="27"/>
      <c r="G26" s="27"/>
      <c r="H26" s="27"/>
      <c r="I26" s="27"/>
      <c r="J26" s="27"/>
      <c r="K26" s="28">
        <f t="shared" si="0"/>
        <v>45061</v>
      </c>
      <c r="L26" s="29">
        <v>2700</v>
      </c>
      <c r="M26" s="25">
        <f t="shared" si="1"/>
        <v>0</v>
      </c>
      <c r="N26" s="22" t="s">
        <v>17</v>
      </c>
    </row>
    <row r="27" spans="1:14" s="2" customFormat="1" ht="16.5" customHeight="1">
      <c r="A27" s="24">
        <v>45031</v>
      </c>
      <c r="B27" s="17" t="s">
        <v>62</v>
      </c>
      <c r="C27" s="23" t="s">
        <v>21</v>
      </c>
      <c r="D27" s="26" t="s">
        <v>19</v>
      </c>
      <c r="E27" s="29">
        <v>283200</v>
      </c>
      <c r="F27" s="27"/>
      <c r="G27" s="27"/>
      <c r="H27" s="27"/>
      <c r="I27" s="27"/>
      <c r="J27" s="27"/>
      <c r="K27" s="28">
        <f t="shared" si="0"/>
        <v>45061</v>
      </c>
      <c r="L27" s="29">
        <v>283200</v>
      </c>
      <c r="M27" s="25">
        <f>E27-L27</f>
        <v>0</v>
      </c>
      <c r="N27" s="22" t="s">
        <v>17</v>
      </c>
    </row>
    <row r="28" spans="1:14" s="2" customFormat="1" ht="16.5" customHeight="1">
      <c r="A28" s="24">
        <v>45030</v>
      </c>
      <c r="B28" s="17" t="s">
        <v>63</v>
      </c>
      <c r="C28" s="23" t="s">
        <v>56</v>
      </c>
      <c r="D28" s="26" t="s">
        <v>18</v>
      </c>
      <c r="E28" s="29">
        <v>30000</v>
      </c>
      <c r="F28" s="27"/>
      <c r="G28" s="27"/>
      <c r="H28" s="27"/>
      <c r="I28" s="27"/>
      <c r="J28" s="27"/>
      <c r="K28" s="28">
        <f t="shared" si="0"/>
        <v>45060</v>
      </c>
      <c r="L28" s="29">
        <v>30000</v>
      </c>
      <c r="M28" s="25">
        <f>E28-L28</f>
        <v>0</v>
      </c>
      <c r="N28" s="22" t="s">
        <v>17</v>
      </c>
    </row>
    <row r="29" spans="1:14" s="2" customFormat="1" ht="16.5" customHeight="1">
      <c r="A29" s="24">
        <v>45034</v>
      </c>
      <c r="B29" s="17" t="s">
        <v>64</v>
      </c>
      <c r="C29" s="23" t="s">
        <v>33</v>
      </c>
      <c r="D29" s="26" t="s">
        <v>57</v>
      </c>
      <c r="E29" s="29">
        <v>52480</v>
      </c>
      <c r="F29" s="27"/>
      <c r="G29" s="27"/>
      <c r="H29" s="27"/>
      <c r="I29" s="27"/>
      <c r="J29" s="27"/>
      <c r="K29" s="28">
        <f t="shared" si="0"/>
        <v>45064</v>
      </c>
      <c r="L29" s="29">
        <v>52480</v>
      </c>
      <c r="M29" s="25">
        <f>E29-L29</f>
        <v>0</v>
      </c>
      <c r="N29" s="22" t="s">
        <v>17</v>
      </c>
    </row>
    <row r="30" spans="1:14" s="2" customFormat="1" ht="16.5" customHeight="1">
      <c r="A30" s="24"/>
      <c r="B30" s="17"/>
      <c r="C30" s="23" t="s">
        <v>27</v>
      </c>
      <c r="D30" s="26" t="s">
        <v>32</v>
      </c>
      <c r="E30" s="29">
        <v>122714.56</v>
      </c>
      <c r="F30" s="27"/>
      <c r="G30" s="27"/>
      <c r="H30" s="27"/>
      <c r="I30" s="27"/>
      <c r="J30" s="27"/>
      <c r="K30" s="28">
        <f t="shared" si="0"/>
        <v>30</v>
      </c>
      <c r="L30" s="29">
        <v>122714.56</v>
      </c>
      <c r="M30" s="25">
        <f>E30-L30</f>
        <v>0</v>
      </c>
      <c r="N30" s="22" t="s">
        <v>17</v>
      </c>
    </row>
    <row r="31" spans="1:14" s="2" customFormat="1" ht="16.5" customHeight="1">
      <c r="A31" s="18"/>
      <c r="B31" s="19" t="s">
        <v>2</v>
      </c>
      <c r="C31" s="20"/>
      <c r="D31" s="19"/>
      <c r="E31" s="34">
        <f>SUM(E11:E30)</f>
        <v>4628290.899999999</v>
      </c>
      <c r="F31" s="34">
        <f>SUM(F11:F29)</f>
        <v>0</v>
      </c>
      <c r="G31" s="34">
        <f>SUM(G11:G29)</f>
        <v>0</v>
      </c>
      <c r="H31" s="34">
        <f>SUM(H11:H29)</f>
        <v>0</v>
      </c>
      <c r="I31" s="34">
        <f>SUM(I11:I29)</f>
        <v>0</v>
      </c>
      <c r="J31" s="34">
        <f>SUM(J11:J29)</f>
        <v>0</v>
      </c>
      <c r="K31" s="34"/>
      <c r="L31" s="34">
        <f>SUM(L11:L30)</f>
        <v>4529353.18</v>
      </c>
      <c r="M31" s="34">
        <f>SUM(M11:M29)</f>
        <v>98937.71999999997</v>
      </c>
      <c r="N31" s="35"/>
    </row>
    <row r="32" spans="1:10" s="2" customFormat="1" ht="16.5" customHeight="1">
      <c r="A32" s="21"/>
      <c r="B32" s="12"/>
      <c r="C32" s="12"/>
      <c r="D32" s="12"/>
      <c r="E32" s="4"/>
      <c r="J32" s="16"/>
    </row>
    <row r="33" spans="1:5" ht="12.75">
      <c r="A33" s="12"/>
      <c r="B33" s="12"/>
      <c r="C33" s="12"/>
      <c r="D33" s="11"/>
      <c r="E33" s="14"/>
    </row>
    <row r="34" ht="12.75">
      <c r="E34" s="15"/>
    </row>
    <row r="35" spans="4:7" ht="12.75">
      <c r="D35" s="13"/>
      <c r="E35" s="15"/>
      <c r="F35" s="1"/>
      <c r="G35" s="1"/>
    </row>
    <row r="36" spans="5:7" ht="12.75">
      <c r="E36" s="15"/>
      <c r="F36" s="1"/>
      <c r="G36" s="1"/>
    </row>
    <row r="37" spans="4:7" ht="12.75">
      <c r="D37" s="13"/>
      <c r="E37" s="15"/>
      <c r="F37" s="1"/>
      <c r="G37" s="1"/>
    </row>
    <row r="38" spans="5:7" ht="12.75">
      <c r="E38" s="15"/>
      <c r="F38" s="1"/>
      <c r="G38" s="1"/>
    </row>
    <row r="39" spans="5:7" ht="12.75">
      <c r="E39" s="15"/>
      <c r="F39" s="1"/>
      <c r="G39" s="1"/>
    </row>
    <row r="40" spans="6:7" ht="12.75">
      <c r="F40" s="1"/>
      <c r="G40" s="1"/>
    </row>
  </sheetData>
  <sheetProtection/>
  <mergeCells count="3">
    <mergeCell ref="A5:N5"/>
    <mergeCell ref="A6:N6"/>
    <mergeCell ref="A7:N7"/>
  </mergeCells>
  <printOptions horizontalCentered="1"/>
  <pageMargins left="0.23" right="0" top="0.51" bottom="0.2755905511811024" header="0.1968503937007874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Carina Vaneza Perez Tapia</cp:lastModifiedBy>
  <cp:lastPrinted>2023-05-15T13:56:01Z</cp:lastPrinted>
  <dcterms:created xsi:type="dcterms:W3CDTF">2006-07-11T17:39:34Z</dcterms:created>
  <dcterms:modified xsi:type="dcterms:W3CDTF">2023-05-15T13:56:42Z</dcterms:modified>
  <cp:category/>
  <cp:version/>
  <cp:contentType/>
  <cp:contentStatus/>
</cp:coreProperties>
</file>