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lanny Vicente\Desktop\2024\marzo\"/>
    </mc:Choice>
  </mc:AlternateContent>
  <bookViews>
    <workbookView xWindow="0" yWindow="0" windowWidth="28800" windowHeight="12435" tabRatio="601" activeTab="1"/>
  </bookViews>
  <sheets>
    <sheet name="estado de cuenta suplidores " sheetId="2" r:id="rId1"/>
    <sheet name="PAGOS A PROVEEDORES MARZO  2024" sheetId="6" r:id="rId2"/>
  </sheets>
  <definedNames>
    <definedName name="_xlnm.Print_Titles" localSheetId="0">'estado de cuenta suplidores '!$6:$10</definedName>
    <definedName name="_xlnm.Print_Titles" localSheetId="1">'PAGOS A PROVEEDORES MARZO  2024'!$5:$10</definedName>
  </definedNames>
  <calcPr calcId="152511" fullCalcOnLoad="1"/>
</workbook>
</file>

<file path=xl/calcChain.xml><?xml version="1.0" encoding="utf-8"?>
<calcChain xmlns="http://schemas.openxmlformats.org/spreadsheetml/2006/main">
  <c r="M19" i="6" l="1"/>
  <c r="K19" i="6"/>
  <c r="M20" i="6"/>
  <c r="K18" i="6"/>
  <c r="E86" i="2"/>
  <c r="E219" i="2"/>
  <c r="K17" i="6"/>
  <c r="K16" i="6"/>
  <c r="K15" i="6"/>
  <c r="K14" i="6"/>
  <c r="K13" i="6"/>
  <c r="K12" i="6"/>
  <c r="K11" i="6"/>
  <c r="M11" i="6"/>
  <c r="M12" i="6"/>
  <c r="M13" i="6"/>
  <c r="M14" i="6"/>
  <c r="M15" i="6"/>
  <c r="M16" i="6"/>
  <c r="M17" i="6"/>
  <c r="M18" i="6"/>
  <c r="E21" i="6"/>
  <c r="L21" i="6"/>
  <c r="F21" i="6"/>
  <c r="G21" i="6"/>
  <c r="H21" i="6"/>
  <c r="I21" i="6"/>
  <c r="J21" i="6"/>
  <c r="B31" i="6"/>
  <c r="B228" i="2"/>
  <c r="M21" i="6"/>
</calcChain>
</file>

<file path=xl/sharedStrings.xml><?xml version="1.0" encoding="utf-8"?>
<sst xmlns="http://schemas.openxmlformats.org/spreadsheetml/2006/main" count="726" uniqueCount="386">
  <si>
    <t>Concepto</t>
  </si>
  <si>
    <t>27/11/2006</t>
  </si>
  <si>
    <t>13/12/2006</t>
  </si>
  <si>
    <t>29/12/2006</t>
  </si>
  <si>
    <t>30/05/2007</t>
  </si>
  <si>
    <t>27/06/2007</t>
  </si>
  <si>
    <t>16/07/2007</t>
  </si>
  <si>
    <t>08/08/2007</t>
  </si>
  <si>
    <t>13/09/2007</t>
  </si>
  <si>
    <t>13/11/2007</t>
  </si>
  <si>
    <t>26/11/2007</t>
  </si>
  <si>
    <t>27/11/2007</t>
  </si>
  <si>
    <t>04/04/2008</t>
  </si>
  <si>
    <t>10/04/2008</t>
  </si>
  <si>
    <t>11/08/2008</t>
  </si>
  <si>
    <t>29/11/2005</t>
  </si>
  <si>
    <t>13/04/2006</t>
  </si>
  <si>
    <t>02/07/2006</t>
  </si>
  <si>
    <t>12/06/2002</t>
  </si>
  <si>
    <t>27/06/2002</t>
  </si>
  <si>
    <t>17/04/2002</t>
  </si>
  <si>
    <t>29/05/2002</t>
  </si>
  <si>
    <t>18/06/2002</t>
  </si>
  <si>
    <t>17/07/2002</t>
  </si>
  <si>
    <t>29/07/2002</t>
  </si>
  <si>
    <t>31/07/2002</t>
  </si>
  <si>
    <t>04/04/2006</t>
  </si>
  <si>
    <t>13/07/2006</t>
  </si>
  <si>
    <t>18/09/2002</t>
  </si>
  <si>
    <t>13/03/2006</t>
  </si>
  <si>
    <t>21/04/2006</t>
  </si>
  <si>
    <t>30/05/2006</t>
  </si>
  <si>
    <t>30/06/2006</t>
  </si>
  <si>
    <t>09/02/2008</t>
  </si>
  <si>
    <t>30/08/2002</t>
  </si>
  <si>
    <t>14/01/2006</t>
  </si>
  <si>
    <t>21/01/2006</t>
  </si>
  <si>
    <t>15/01/2007</t>
  </si>
  <si>
    <t>20/07/2006</t>
  </si>
  <si>
    <t>24/02/2006</t>
  </si>
  <si>
    <t>26/10/2006</t>
  </si>
  <si>
    <t>24/05/2006</t>
  </si>
  <si>
    <t>24/05/2005</t>
  </si>
  <si>
    <t>30/08/2005</t>
  </si>
  <si>
    <t>01/09/2005</t>
  </si>
  <si>
    <t>07/09/2005</t>
  </si>
  <si>
    <t>19/09/2005</t>
  </si>
  <si>
    <t>21/09/2005</t>
  </si>
  <si>
    <t>31/10/2005</t>
  </si>
  <si>
    <t>12/01/2006</t>
  </si>
  <si>
    <t>19/01/2006</t>
  </si>
  <si>
    <t>17/04/2006</t>
  </si>
  <si>
    <t>12/05/2006</t>
  </si>
  <si>
    <t>19/05/2006</t>
  </si>
  <si>
    <t>07/07/2006</t>
  </si>
  <si>
    <t>11/07/2006</t>
  </si>
  <si>
    <t>19/07/2006</t>
  </si>
  <si>
    <t>10/08/2006</t>
  </si>
  <si>
    <t>20/09/2006</t>
  </si>
  <si>
    <t>10/12/2002</t>
  </si>
  <si>
    <t>05/01/2006</t>
  </si>
  <si>
    <t>08/06/2006</t>
  </si>
  <si>
    <t>09/06/2006</t>
  </si>
  <si>
    <t>10/06/2006</t>
  </si>
  <si>
    <t>15/06/2006</t>
  </si>
  <si>
    <t>21/06/2006</t>
  </si>
  <si>
    <t>22/06/2006</t>
  </si>
  <si>
    <t>23/06/2006</t>
  </si>
  <si>
    <t>24/06/2006</t>
  </si>
  <si>
    <t>25/06/2002</t>
  </si>
  <si>
    <t>28/07/2002</t>
  </si>
  <si>
    <t>26/06/2006</t>
  </si>
  <si>
    <t>11/09/2006</t>
  </si>
  <si>
    <t>05/08/2005</t>
  </si>
  <si>
    <t>08/11/2005</t>
  </si>
  <si>
    <t>23/01/2007</t>
  </si>
  <si>
    <t>11/01/2002</t>
  </si>
  <si>
    <t>03/06/2002</t>
  </si>
  <si>
    <t>24/07/2002</t>
  </si>
  <si>
    <t>06/08/2002</t>
  </si>
  <si>
    <t>15/08/2002</t>
  </si>
  <si>
    <t>20/08/2002</t>
  </si>
  <si>
    <t>14/06/2005</t>
  </si>
  <si>
    <t>15/07/2006</t>
  </si>
  <si>
    <t>s/n</t>
  </si>
  <si>
    <t>S/N</t>
  </si>
  <si>
    <t>s/f</t>
  </si>
  <si>
    <t>R1618</t>
  </si>
  <si>
    <t>R19789</t>
  </si>
  <si>
    <t>4-KA PUBLICIDAD, S. A.</t>
  </si>
  <si>
    <t>A &amp; H COMPUTER</t>
  </si>
  <si>
    <t>AGRO-FUMIGADORA DEL SUR</t>
  </si>
  <si>
    <t>ARDIL COMERCIAL</t>
  </si>
  <si>
    <t>ASOCIACION CIBAO DE AHORROS Y PRESTAMOS</t>
  </si>
  <si>
    <t>CENTRAL DE LIBROS</t>
  </si>
  <si>
    <t>COFAXCA</t>
  </si>
  <si>
    <t>COMERCIAL LA ISABELA, S. A.</t>
  </si>
  <si>
    <t>COMPUFORMAS</t>
  </si>
  <si>
    <t>COPYDOM</t>
  </si>
  <si>
    <t>DE LEON &amp; ASOCIADOS, SRL</t>
  </si>
  <si>
    <t>DICA MUFFLER</t>
  </si>
  <si>
    <t>DISTRIBUIDORA DE LIBROS JUAN BOSCH</t>
  </si>
  <si>
    <t>DISTRIBUIDORA UNIVERSAL, S. A.</t>
  </si>
  <si>
    <t>DOCUMENT &amp; BUSINESS COMPANY</t>
  </si>
  <si>
    <t>EDITORA ETYA</t>
  </si>
  <si>
    <t>EDITORA PUNTO MAGICO</t>
  </si>
  <si>
    <t>ELECTROBOMBA DOMINICANA</t>
  </si>
  <si>
    <t>ESTACION ISLA</t>
  </si>
  <si>
    <t>FUMIGADORA EL VALLE, S. A.</t>
  </si>
  <si>
    <t>FUNDICION ALAMO, C. POR A.</t>
  </si>
  <si>
    <t>GABAMED, S. A.</t>
  </si>
  <si>
    <t>GRAN PALACIO DE JADE</t>
  </si>
  <si>
    <t>JUAN ROQUE JEREZ VASQUEZ</t>
  </si>
  <si>
    <t>JUANI FLOR</t>
  </si>
  <si>
    <t>SERVICENTRO SERRATA</t>
  </si>
  <si>
    <t>SORIANO INDUSTRIAL, S. A.</t>
  </si>
  <si>
    <t>SUPLIQUIMIC</t>
  </si>
  <si>
    <t>UNIVERSO DE BANDERAS</t>
  </si>
  <si>
    <t>VILLANUEVA Y ARIZA, S.A.</t>
  </si>
  <si>
    <t>A010010011500001348</t>
  </si>
  <si>
    <t>REPUESTOS DE JESUS, C POR A</t>
  </si>
  <si>
    <t>20/10/2006</t>
  </si>
  <si>
    <t>A010010011500000101</t>
  </si>
  <si>
    <t>INSTITUTO DE AUXILIOS Y VIVIENDAS</t>
  </si>
  <si>
    <t>TOTAL GENERAL</t>
  </si>
  <si>
    <t>Estado de Cuentas Suplidores</t>
  </si>
  <si>
    <t>Fecha de</t>
  </si>
  <si>
    <t>Registro</t>
  </si>
  <si>
    <t>Nombre del Acreedor</t>
  </si>
  <si>
    <t xml:space="preserve">No. de  Factura o </t>
  </si>
  <si>
    <t xml:space="preserve"> Comprobante </t>
  </si>
  <si>
    <t>Monto de la</t>
  </si>
  <si>
    <t>Deuda</t>
  </si>
  <si>
    <t>PUBLICIDAD</t>
  </si>
  <si>
    <t>FUMIGACION</t>
  </si>
  <si>
    <t>REPARACION MUFFLER</t>
  </si>
  <si>
    <t>COMPRA DE COMBUSTIBLE</t>
  </si>
  <si>
    <t>SERVICIOS DE FUMIGACION</t>
  </si>
  <si>
    <t>COMPRA DE MEDICAMENTOS</t>
  </si>
  <si>
    <t>COMPRA DE ELECTRODOMESTICO</t>
  </si>
  <si>
    <t>COMPRA DE UPS</t>
  </si>
  <si>
    <t>COMPRA DE ALIMENTOS PERSONA</t>
  </si>
  <si>
    <t>RENTA DE COMPUTADORA</t>
  </si>
  <si>
    <t>EQUIPOS INFORMATICOS</t>
  </si>
  <si>
    <t>COMPRA DE TONER</t>
  </si>
  <si>
    <t>COMPRA DE PAPEL CONTINUO</t>
  </si>
  <si>
    <t>REPARACION DE COMPUTADORA</t>
  </si>
  <si>
    <t>COMPRA LIBROS</t>
  </si>
  <si>
    <t>COMPRA DE TALONARIOS</t>
  </si>
  <si>
    <t>COMPRA DE MAT. ELECTRICOS</t>
  </si>
  <si>
    <t>DISEÑO  DE PLACA BRONCE</t>
  </si>
  <si>
    <t>COMPRA DE FLORES</t>
  </si>
  <si>
    <t>MATERIALES DE LIMPIEZA</t>
  </si>
  <si>
    <t xml:space="preserve">COMPRA DEVIDRIOS </t>
  </si>
  <si>
    <t>COMPRA DE BATRIAS DE VEHICULO</t>
  </si>
  <si>
    <t>COMPRA DE POLOCHER</t>
  </si>
  <si>
    <t>REPUESTOS DE VEHICULO</t>
  </si>
  <si>
    <t>COMPRA MATERIALES DE LIMPIEZA</t>
  </si>
  <si>
    <t>COMPRA DE GORRAS</t>
  </si>
  <si>
    <t>ALQUILER DE COPIADORAS</t>
  </si>
  <si>
    <t>COMPRA DE LIBROS</t>
  </si>
  <si>
    <t>IMPRESION, TALONARIO Y TARJETA</t>
  </si>
  <si>
    <t>ELECTRODOMESTICOS</t>
  </si>
  <si>
    <t>FINANCIAMIENTO DE COMPUTADOR</t>
  </si>
  <si>
    <t>B1500002286</t>
  </si>
  <si>
    <t>B1500002287</t>
  </si>
  <si>
    <t>AYUNTAMIENTO MINICIPIO DE SANTIAGO</t>
  </si>
  <si>
    <t>SERVICIO DE ASEO URBANO</t>
  </si>
  <si>
    <t>B1500000156</t>
  </si>
  <si>
    <t>B1500000212</t>
  </si>
  <si>
    <t>B1500000831</t>
  </si>
  <si>
    <t>B1500000189</t>
  </si>
  <si>
    <t>B1500000192</t>
  </si>
  <si>
    <t>ECOFUMIGADORA EGA, SRL</t>
  </si>
  <si>
    <t>ROMACA INDUSTRIAL, S.A</t>
  </si>
  <si>
    <t>TECNOLOGIAS AVANZADAS RD, SRL</t>
  </si>
  <si>
    <t>SERVICIO DE FUMIGACION</t>
  </si>
  <si>
    <t>SERV. DE NOTARIZACION Y LEG.</t>
  </si>
  <si>
    <t>B1500000115</t>
  </si>
  <si>
    <t>DAVID RICARDO BRENS DE LEON</t>
  </si>
  <si>
    <t>DANNY DE JESUS SEVERINO ALCANTARA</t>
  </si>
  <si>
    <t>RAFAEL EDUARDO LEMOINE MEDINA</t>
  </si>
  <si>
    <t>B1500000019</t>
  </si>
  <si>
    <t>CONDUCE</t>
  </si>
  <si>
    <t>COMPRA DE ATAUDES</t>
  </si>
  <si>
    <t>COMPRA  DE RUBERIA DE COBRE</t>
  </si>
  <si>
    <t>LEONIDAS PINALES RODRIGUEZ</t>
  </si>
  <si>
    <t>FERRETERIA MOLL TORRES</t>
  </si>
  <si>
    <t>HERMANOS MUÑOZ</t>
  </si>
  <si>
    <t>COMPRA VARIAS</t>
  </si>
  <si>
    <t>COMPRA MAT. ELECTRICOS</t>
  </si>
  <si>
    <t>12/09/2006</t>
  </si>
  <si>
    <t>IND. NAC. DE LA AGUJA (INAGUJA)</t>
  </si>
  <si>
    <t>COMPRA DE FALDAS Y BLUSAS</t>
  </si>
  <si>
    <t>25/11/2005</t>
  </si>
  <si>
    <t>MITSUI</t>
  </si>
  <si>
    <t>29/06/2006</t>
  </si>
  <si>
    <t>NEUQUEN, S.A.</t>
  </si>
  <si>
    <t>COMPRA DE BLOCK FORMULARIO</t>
  </si>
  <si>
    <t>19/01/2007</t>
  </si>
  <si>
    <t>PEÑANTIAL INDUSTRIAL</t>
  </si>
  <si>
    <t>COMPRA DE BIENES Y SERVICIOS</t>
  </si>
  <si>
    <t>08/08/2005</t>
  </si>
  <si>
    <t>Pedrolo Auto Pait</t>
  </si>
  <si>
    <t>REPARACION DE VEHICULO</t>
  </si>
  <si>
    <t>BAR AMERICA</t>
  </si>
  <si>
    <t>ALMUERZO</t>
  </si>
  <si>
    <t>B1500000054</t>
  </si>
  <si>
    <t>B1500000166</t>
  </si>
  <si>
    <t>DE LOS SANTOS ROA GRUPO DE MEDIOS DE COM., SRL</t>
  </si>
  <si>
    <t>B1500000172</t>
  </si>
  <si>
    <t>SIERRA PEÑA AUTO SERVICE, SRL</t>
  </si>
  <si>
    <t>MANTENIMIENTO DE JARDIN</t>
  </si>
  <si>
    <t>B1500000397</t>
  </si>
  <si>
    <t>B1500000398</t>
  </si>
  <si>
    <t>B1500000396</t>
  </si>
  <si>
    <t>PRODUCTORA SIN LIMITES, SRL</t>
  </si>
  <si>
    <t>COMPRA DE GOMAS</t>
  </si>
  <si>
    <t>B1500000406</t>
  </si>
  <si>
    <t>DISTRIBUIDORA CORRIPIO, S.A.S.</t>
  </si>
  <si>
    <t>A010010011500020210</t>
  </si>
  <si>
    <t>A010010011500020270</t>
  </si>
  <si>
    <t xml:space="preserve">Monto </t>
  </si>
  <si>
    <t>Facturado</t>
  </si>
  <si>
    <t>Fecha Fin</t>
  </si>
  <si>
    <t>pagado</t>
  </si>
  <si>
    <t>Pendiente</t>
  </si>
  <si>
    <t>Estado</t>
  </si>
  <si>
    <t>Pagos  a Proveedores</t>
  </si>
  <si>
    <t>Factura</t>
  </si>
  <si>
    <t>COMPLETO</t>
  </si>
  <si>
    <t>SUPLIDORAS DE FUNERARIAS DE LA AMERICAS, SRL</t>
  </si>
  <si>
    <t>SERVICIOS DE PUBLICIDA</t>
  </si>
  <si>
    <t>SERVICIO DE TRANSPORTE</t>
  </si>
  <si>
    <t>_________________________</t>
  </si>
  <si>
    <t>Lic. Marcos de los Santos</t>
  </si>
  <si>
    <r>
      <t xml:space="preserve">       </t>
    </r>
    <r>
      <rPr>
        <sz val="9"/>
        <rFont val="Arial"/>
        <family val="2"/>
      </rPr>
      <t xml:space="preserve">                  Contador</t>
    </r>
  </si>
  <si>
    <t xml:space="preserve">   Lic. Julio Cesar La Hoz</t>
  </si>
  <si>
    <t xml:space="preserve">        Contador General</t>
  </si>
  <si>
    <t>__________________________</t>
  </si>
  <si>
    <t xml:space="preserve">                                                                                Lic. Julio Cesar la Hoz</t>
  </si>
  <si>
    <t xml:space="preserve">             Contador General</t>
  </si>
  <si>
    <t>AYUNTAMIENTO DEL DISTRITO NACIONAL</t>
  </si>
  <si>
    <t xml:space="preserve">                         Contador</t>
  </si>
  <si>
    <t>RECOGIDA DE RECIDUO SOLIDO</t>
  </si>
  <si>
    <t>ENERGIA ELECTRICA</t>
  </si>
  <si>
    <t>SUMINISTRO DE AGUA POTABLE</t>
  </si>
  <si>
    <t>B1500021502</t>
  </si>
  <si>
    <t>CORP. DEL ACUEDUCTO Y ALCANTARILLADO SANTIAGO.</t>
  </si>
  <si>
    <t>SERVICIO TELEFONICO</t>
  </si>
  <si>
    <t>KJG INVERSIONES DEL CARIBE, SRL</t>
  </si>
  <si>
    <t>EMP. DISTRIBUIDORA DE ELECTRICIDAD DEL ESTE, S.A</t>
  </si>
  <si>
    <t>INDUSTRIAS MARTMO, SRL</t>
  </si>
  <si>
    <t>AUVIFINGER, E.I.R.L.</t>
  </si>
  <si>
    <t>SOPORTE TECNICO</t>
  </si>
  <si>
    <t>B1500018756</t>
  </si>
  <si>
    <t>DELTA COMERCIAL, S.A</t>
  </si>
  <si>
    <t>MANTENIMIENTO DE VEHICULO</t>
  </si>
  <si>
    <t>ALTICE DOMINICANA, S.A</t>
  </si>
  <si>
    <t xml:space="preserve">AGUA CRYSTAL </t>
  </si>
  <si>
    <t>AGUA DE BOTELLON</t>
  </si>
  <si>
    <t>COMPAÑÍA DOMINICANA DE TELEFONO</t>
  </si>
  <si>
    <t>B1500000021</t>
  </si>
  <si>
    <t>SERVICIO DE ALQUILER</t>
  </si>
  <si>
    <t>TOMAS DEL JESUS RODRIGUEZ JAQUEZ</t>
  </si>
  <si>
    <t>SERVICIO DE TELECABLE</t>
  </si>
  <si>
    <t>SERVICIO DE INTERNET</t>
  </si>
  <si>
    <t>EMP. DISTRIBUIDORA DE ELECTRICIDAD DEL NORTE, S.A</t>
  </si>
  <si>
    <t>MANTENIMIENTO GENERAL</t>
  </si>
  <si>
    <t>REFRIGERACION  P &amp; W, SRL</t>
  </si>
  <si>
    <t>DM OFITODO, SRL</t>
  </si>
  <si>
    <t>COMERCIAL UP, SRL</t>
  </si>
  <si>
    <t>B1500000236</t>
  </si>
  <si>
    <t>B1500005342</t>
  </si>
  <si>
    <t>EDITORA DEL CARIBE, C POR A</t>
  </si>
  <si>
    <t>B1500000108</t>
  </si>
  <si>
    <t>TAPICENTRO A &amp; A SRL</t>
  </si>
  <si>
    <t>COLCHONES DE 29X72 X6</t>
  </si>
  <si>
    <t>EMP. DISTRIBUIDORA DE ELECTRICIDAD DEL SUR, S.A</t>
  </si>
  <si>
    <t>B1500000125</t>
  </si>
  <si>
    <t>B1500045935</t>
  </si>
  <si>
    <t>B1500044862</t>
  </si>
  <si>
    <t>B1500044869</t>
  </si>
  <si>
    <t>B1500044891</t>
  </si>
  <si>
    <t>B1500045296</t>
  </si>
  <si>
    <t>B1500045400</t>
  </si>
  <si>
    <t>B1500045483</t>
  </si>
  <si>
    <t>B1500045133</t>
  </si>
  <si>
    <t>B1500045399</t>
  </si>
  <si>
    <t>B1500045473</t>
  </si>
  <si>
    <t>B1500045590</t>
  </si>
  <si>
    <t>B1500045647</t>
  </si>
  <si>
    <t>B1500045936</t>
  </si>
  <si>
    <t>B1500046031</t>
  </si>
  <si>
    <t>B1500002375</t>
  </si>
  <si>
    <t>AMERICAN BUSINESS MACHINE, SRL</t>
  </si>
  <si>
    <t>B1500000169</t>
  </si>
  <si>
    <t>COMOPRA DE ARCHIVO</t>
  </si>
  <si>
    <t>B1500005544</t>
  </si>
  <si>
    <t>EDITORA EL NUEVO DIARIO, S.A</t>
  </si>
  <si>
    <t>EDITORA HOY, S. A S.</t>
  </si>
  <si>
    <t>B1500007023</t>
  </si>
  <si>
    <t>B1500000027</t>
  </si>
  <si>
    <t>INOCENCIO BERIGUETE OLIVERO</t>
  </si>
  <si>
    <t>SERVICIO DE NOTARIZACION</t>
  </si>
  <si>
    <t>B1500000117</t>
  </si>
  <si>
    <t>B1500000118</t>
  </si>
  <si>
    <t>INVERSIONES MEJIA Y ALBERTO HRA Y MAS SRL</t>
  </si>
  <si>
    <t>SERVICIO DE ALMUERZO Y CENA</t>
  </si>
  <si>
    <t>B1500000173</t>
  </si>
  <si>
    <t>B1500000425</t>
  </si>
  <si>
    <t>NEDERCORP INVESTIMENT, SRL</t>
  </si>
  <si>
    <t>PUBLICACIONES AHORA, SAS</t>
  </si>
  <si>
    <t>B1500003697</t>
  </si>
  <si>
    <t>B1500000501</t>
  </si>
  <si>
    <t>B1500000193</t>
  </si>
  <si>
    <t>COMPAÑÍA DOMINICANA DE TELEFONOS, S. A</t>
  </si>
  <si>
    <t>SERVICIO DE TELEFONO</t>
  </si>
  <si>
    <t>E450000001855</t>
  </si>
  <si>
    <t>E450000001835</t>
  </si>
  <si>
    <t>B15.00000170</t>
  </si>
  <si>
    <t>RENOVACION DE LICENCIA</t>
  </si>
  <si>
    <t>MATERIALES DE OFICINA</t>
  </si>
  <si>
    <t>E450000034614</t>
  </si>
  <si>
    <t>E450000035748</t>
  </si>
  <si>
    <t>B1500009030</t>
  </si>
  <si>
    <t>EDITORA LISTIN DIARIO, S.A</t>
  </si>
  <si>
    <t>B1500412870</t>
  </si>
  <si>
    <t>B1500000119</t>
  </si>
  <si>
    <t>B1500000121</t>
  </si>
  <si>
    <t>B1500000174</t>
  </si>
  <si>
    <t>B1500000504</t>
  </si>
  <si>
    <t>SOLVEX DOMINICANA, SRL</t>
  </si>
  <si>
    <t>MAYOL &amp; CO., SRL</t>
  </si>
  <si>
    <t>COMPRA DE GASOIL</t>
  </si>
  <si>
    <t>B1500009305</t>
  </si>
  <si>
    <t>RECIDUO SOLIDO</t>
  </si>
  <si>
    <t>B1500005401</t>
  </si>
  <si>
    <t>E450000002626</t>
  </si>
  <si>
    <t>E450000002606</t>
  </si>
  <si>
    <t>B1500000171</t>
  </si>
  <si>
    <t>B1500049811</t>
  </si>
  <si>
    <t>E450000037217</t>
  </si>
  <si>
    <t>E450000038304</t>
  </si>
  <si>
    <t>B1500020277</t>
  </si>
  <si>
    <t>B1500318135</t>
  </si>
  <si>
    <t>B1500316953</t>
  </si>
  <si>
    <t>B1500318158</t>
  </si>
  <si>
    <t>B1500415695</t>
  </si>
  <si>
    <t>B1500415772</t>
  </si>
  <si>
    <t>B1500419136</t>
  </si>
  <si>
    <t>B1500515308</t>
  </si>
  <si>
    <t>B1500514736</t>
  </si>
  <si>
    <t>B1500511950</t>
  </si>
  <si>
    <t>B1500512426</t>
  </si>
  <si>
    <t>B1500003335</t>
  </si>
  <si>
    <t>FLORISTERIAZUNIFLOR, SRL</t>
  </si>
  <si>
    <t>COMPRA DE ARREGLO FLORAL</t>
  </si>
  <si>
    <t>GUILLEN ENCARNACION, SRL</t>
  </si>
  <si>
    <t>B1500000589</t>
  </si>
  <si>
    <t>INSTITUTO DOMINICANO DE LAS TELECOMUNICACIONES</t>
  </si>
  <si>
    <t>DERECHO DE USO DE ESPACIO R.</t>
  </si>
  <si>
    <t>INSTITUTO NACIONAL DE AGUAS POTABLE Y ALCANTAR</t>
  </si>
  <si>
    <t>SERVICIO DE AGUA</t>
  </si>
  <si>
    <t>B1500322578</t>
  </si>
  <si>
    <t>B1500322943</t>
  </si>
  <si>
    <t>B1500323187</t>
  </si>
  <si>
    <t>B1500322354</t>
  </si>
  <si>
    <t>B1500323429</t>
  </si>
  <si>
    <t>B1500000123</t>
  </si>
  <si>
    <t>B1500000124</t>
  </si>
  <si>
    <t>B1500000392</t>
  </si>
  <si>
    <t>LEJA MOVIL, SRL</t>
  </si>
  <si>
    <t>ALQUILER DE VEHICULO</t>
  </si>
  <si>
    <t>B1500000131</t>
  </si>
  <si>
    <t>RAFAEL ALVAREZ, SRL</t>
  </si>
  <si>
    <t>COMPRA DE ACEITE 15W40</t>
  </si>
  <si>
    <t>B1500000509</t>
  </si>
  <si>
    <t>B1500000194</t>
  </si>
  <si>
    <t>B1500000195</t>
  </si>
  <si>
    <t>Correspondiente al mes de marzo de 2024</t>
  </si>
  <si>
    <t>B150000000528</t>
  </si>
  <si>
    <t>LICENCIA PARA CORREO ELECT.</t>
  </si>
  <si>
    <t>B1500049115</t>
  </si>
  <si>
    <t>SERVICIO DE PUBLICIDAD</t>
  </si>
  <si>
    <t>B1500005813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</si>
</sst>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86" formatCode="#,##0.00;[Red]#,##0.00"/>
  </numFmts>
  <fonts count="18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sz val="10"/>
      <name val="Bookman Old Style"/>
      <family val="1"/>
    </font>
    <font>
      <u/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15" fillId="0" borderId="0"/>
    <xf numFmtId="9" fontId="3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3" fillId="2" borderId="0" xfId="0" applyFont="1" applyFill="1" applyAlignment="1">
      <alignment vertical="center"/>
    </xf>
    <xf numFmtId="14" fontId="0" fillId="0" borderId="0" xfId="0" applyNumberForma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186" fontId="3" fillId="2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186" fontId="3" fillId="3" borderId="1" xfId="0" applyNumberFormat="1" applyFont="1" applyFill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2" applyFont="1" applyAlignment="1"/>
    <xf numFmtId="0" fontId="5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2" applyFont="1" applyBorder="1" applyAlignment="1"/>
    <xf numFmtId="0" fontId="8" fillId="0" borderId="0" xfId="2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0" xfId="0" applyFont="1" applyAlignment="1"/>
    <xf numFmtId="22" fontId="12" fillId="0" borderId="0" xfId="2" applyNumberFormat="1" applyFont="1" applyAlignment="1">
      <alignment horizontal="left"/>
    </xf>
    <xf numFmtId="0" fontId="16" fillId="2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/>
    </xf>
    <xf numFmtId="0" fontId="3" fillId="3" borderId="5" xfId="0" applyFont="1" applyFill="1" applyBorder="1"/>
    <xf numFmtId="186" fontId="3" fillId="3" borderId="9" xfId="0" applyNumberFormat="1" applyFont="1" applyFill="1" applyBorder="1"/>
    <xf numFmtId="0" fontId="3" fillId="2" borderId="10" xfId="0" applyFont="1" applyFill="1" applyBorder="1" applyAlignment="1">
      <alignment horizontal="left" vertical="center" wrapText="1"/>
    </xf>
    <xf numFmtId="0" fontId="16" fillId="3" borderId="1" xfId="0" applyFont="1" applyFill="1" applyBorder="1"/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vertical="center"/>
    </xf>
    <xf numFmtId="0" fontId="3" fillId="0" borderId="1" xfId="0" applyNumberFormat="1" applyFont="1" applyBorder="1"/>
    <xf numFmtId="14" fontId="16" fillId="0" borderId="9" xfId="0" applyNumberFormat="1" applyFont="1" applyBorder="1" applyAlignment="1">
      <alignment horizontal="left"/>
    </xf>
    <xf numFmtId="4" fontId="3" fillId="2" borderId="9" xfId="0" applyNumberFormat="1" applyFont="1" applyFill="1" applyBorder="1" applyAlignment="1">
      <alignment vertical="center"/>
    </xf>
    <xf numFmtId="14" fontId="3" fillId="3" borderId="5" xfId="0" applyNumberFormat="1" applyFont="1" applyFill="1" applyBorder="1" applyAlignment="1">
      <alignment horizontal="left"/>
    </xf>
    <xf numFmtId="14" fontId="3" fillId="2" borderId="10" xfId="0" applyNumberFormat="1" applyFont="1" applyFill="1" applyBorder="1" applyAlignment="1">
      <alignment horizontal="left"/>
    </xf>
    <xf numFmtId="14" fontId="3" fillId="3" borderId="10" xfId="0" applyNumberFormat="1" applyFont="1" applyFill="1" applyBorder="1" applyAlignment="1">
      <alignment horizontal="left"/>
    </xf>
    <xf numFmtId="14" fontId="3" fillId="3" borderId="1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Alignment="1">
      <alignment horizontal="left"/>
    </xf>
    <xf numFmtId="0" fontId="0" fillId="0" borderId="11" xfId="0" applyBorder="1" applyAlignment="1">
      <alignment vertical="center"/>
    </xf>
    <xf numFmtId="0" fontId="11" fillId="0" borderId="0" xfId="0" applyFont="1" applyAlignment="1">
      <alignment vertical="center"/>
    </xf>
    <xf numFmtId="0" fontId="16" fillId="2" borderId="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vertical="center"/>
    </xf>
    <xf numFmtId="14" fontId="3" fillId="2" borderId="9" xfId="0" applyNumberFormat="1" applyFont="1" applyFill="1" applyBorder="1" applyAlignment="1">
      <alignment vertical="center"/>
    </xf>
    <xf numFmtId="4" fontId="3" fillId="2" borderId="9" xfId="0" applyNumberFormat="1" applyFont="1" applyFill="1" applyBorder="1"/>
    <xf numFmtId="0" fontId="2" fillId="2" borderId="0" xfId="0" applyFont="1" applyFill="1" applyAlignment="1">
      <alignment horizontal="center" vertical="center"/>
    </xf>
    <xf numFmtId="22" fontId="1" fillId="0" borderId="0" xfId="2" applyNumberFormat="1" applyFont="1" applyAlignment="1">
      <alignment horizontal="left"/>
    </xf>
    <xf numFmtId="14" fontId="3" fillId="0" borderId="0" xfId="0" applyNumberFormat="1" applyFont="1" applyBorder="1" applyAlignment="1">
      <alignment horizontal="left"/>
    </xf>
    <xf numFmtId="14" fontId="16" fillId="0" borderId="12" xfId="0" applyNumberFormat="1" applyFont="1" applyBorder="1" applyAlignment="1">
      <alignment horizontal="left"/>
    </xf>
    <xf numFmtId="0" fontId="17" fillId="2" borderId="13" xfId="0" applyFont="1" applyFill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4" fontId="16" fillId="2" borderId="13" xfId="0" applyNumberFormat="1" applyFont="1" applyFill="1" applyBorder="1" applyAlignment="1">
      <alignment horizontal="right" vertical="center" wrapText="1"/>
    </xf>
    <xf numFmtId="0" fontId="17" fillId="2" borderId="4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3" fillId="0" borderId="1" xfId="0" applyFont="1" applyBorder="1" applyAlignment="1"/>
    <xf numFmtId="14" fontId="3" fillId="0" borderId="9" xfId="0" applyNumberFormat="1" applyFont="1" applyBorder="1" applyAlignment="1">
      <alignment horizontal="left"/>
    </xf>
    <xf numFmtId="14" fontId="3" fillId="0" borderId="9" xfId="0" applyNumberFormat="1" applyFont="1" applyBorder="1"/>
    <xf numFmtId="0" fontId="3" fillId="0" borderId="9" xfId="0" applyFont="1" applyBorder="1"/>
    <xf numFmtId="4" fontId="1" fillId="2" borderId="1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14" fontId="16" fillId="0" borderId="1" xfId="0" applyNumberFormat="1" applyFont="1" applyBorder="1"/>
    <xf numFmtId="4" fontId="16" fillId="0" borderId="1" xfId="0" applyNumberFormat="1" applyFont="1" applyBorder="1"/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vertical="center"/>
    </xf>
    <xf numFmtId="0" fontId="3" fillId="0" borderId="9" xfId="0" applyFont="1" applyFill="1" applyBorder="1"/>
    <xf numFmtId="14" fontId="3" fillId="3" borderId="9" xfId="0" applyNumberFormat="1" applyFont="1" applyFill="1" applyBorder="1" applyAlignment="1">
      <alignment horizontal="left"/>
    </xf>
    <xf numFmtId="14" fontId="3" fillId="2" borderId="9" xfId="0" applyNumberFormat="1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14" fontId="3" fillId="0" borderId="1" xfId="0" applyNumberFormat="1" applyFont="1" applyBorder="1"/>
    <xf numFmtId="0" fontId="3" fillId="3" borderId="9" xfId="0" applyFont="1" applyFill="1" applyBorder="1"/>
    <xf numFmtId="0" fontId="3" fillId="2" borderId="9" xfId="0" applyFont="1" applyFill="1" applyBorder="1"/>
    <xf numFmtId="0" fontId="3" fillId="2" borderId="1" xfId="0" applyFont="1" applyFill="1" applyBorder="1" applyAlignment="1">
      <alignment horizontal="left" vertical="center" wrapText="1"/>
    </xf>
    <xf numFmtId="186" fontId="3" fillId="2" borderId="9" xfId="0" applyNumberFormat="1" applyFont="1" applyFill="1" applyBorder="1"/>
    <xf numFmtId="186" fontId="3" fillId="3" borderId="16" xfId="0" applyNumberFormat="1" applyFont="1" applyFill="1" applyBorder="1"/>
    <xf numFmtId="4" fontId="3" fillId="0" borderId="1" xfId="0" applyNumberFormat="1" applyFont="1" applyBorder="1"/>
    <xf numFmtId="4" fontId="3" fillId="0" borderId="9" xfId="0" applyNumberFormat="1" applyFont="1" applyBorder="1"/>
    <xf numFmtId="186" fontId="3" fillId="2" borderId="16" xfId="0" applyNumberFormat="1" applyFont="1" applyFill="1" applyBorder="1"/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 applyBorder="1" applyAlignment="1">
      <alignment horizontal="left"/>
    </xf>
    <xf numFmtId="0" fontId="3" fillId="0" borderId="0" xfId="3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0" xfId="3" applyFont="1" applyBorder="1" applyAlignment="1">
      <alignment horizont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962024</xdr:colOff>
      <xdr:row>8</xdr:row>
      <xdr:rowOff>180975</xdr:rowOff>
    </xdr:to>
    <xdr:pic>
      <xdr:nvPicPr>
        <xdr:cNvPr id="775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4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221</xdr:row>
      <xdr:rowOff>123825</xdr:rowOff>
    </xdr:from>
    <xdr:to>
      <xdr:col>2</xdr:col>
      <xdr:colOff>285750</xdr:colOff>
      <xdr:row>227</xdr:row>
      <xdr:rowOff>28575</xdr:rowOff>
    </xdr:to>
    <xdr:pic>
      <xdr:nvPicPr>
        <xdr:cNvPr id="7753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339125"/>
          <a:ext cx="2428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762000</xdr:colOff>
      <xdr:row>221</xdr:row>
      <xdr:rowOff>38100</xdr:rowOff>
    </xdr:from>
    <xdr:to>
      <xdr:col>3</xdr:col>
      <xdr:colOff>1828800</xdr:colOff>
      <xdr:row>232</xdr:row>
      <xdr:rowOff>76200</xdr:rowOff>
    </xdr:to>
    <xdr:pic>
      <xdr:nvPicPr>
        <xdr:cNvPr id="7754" name="Imagen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5125" y="46253400"/>
          <a:ext cx="456247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0</xdr:rowOff>
    </xdr:from>
    <xdr:to>
      <xdr:col>1</xdr:col>
      <xdr:colOff>790575</xdr:colOff>
      <xdr:row>8</xdr:row>
      <xdr:rowOff>114300</xdr:rowOff>
    </xdr:to>
    <xdr:pic>
      <xdr:nvPicPr>
        <xdr:cNvPr id="8442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1181100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76200</xdr:rowOff>
    </xdr:from>
    <xdr:to>
      <xdr:col>2</xdr:col>
      <xdr:colOff>600075</xdr:colOff>
      <xdr:row>29</xdr:row>
      <xdr:rowOff>123825</xdr:rowOff>
    </xdr:to>
    <xdr:pic>
      <xdr:nvPicPr>
        <xdr:cNvPr id="8443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1100"/>
          <a:ext cx="24288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1400175</xdr:colOff>
      <xdr:row>23</xdr:row>
      <xdr:rowOff>28575</xdr:rowOff>
    </xdr:from>
    <xdr:to>
      <xdr:col>13</xdr:col>
      <xdr:colOff>466725</xdr:colOff>
      <xdr:row>37</xdr:row>
      <xdr:rowOff>85725</xdr:rowOff>
    </xdr:to>
    <xdr:pic>
      <xdr:nvPicPr>
        <xdr:cNvPr id="8444" name="Imagen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6575" y="4733925"/>
          <a:ext cx="4562475" cy="2562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239"/>
  <sheetViews>
    <sheetView zoomScaleNormal="100" workbookViewId="0">
      <selection activeCell="D15" sqref="D15"/>
    </sheetView>
  </sheetViews>
  <sheetFormatPr baseColWidth="10" defaultRowHeight="12.75" x14ac:dyDescent="0.2"/>
  <cols>
    <col min="1" max="1" width="10.85546875" style="1" customWidth="1"/>
    <col min="2" max="2" width="21.28515625" style="1" customWidth="1"/>
    <col min="3" max="3" width="52.42578125" style="1" customWidth="1"/>
    <col min="4" max="4" width="33.42578125" style="1" customWidth="1"/>
    <col min="5" max="5" width="15.5703125" style="4" customWidth="1"/>
    <col min="6" max="7" width="9.140625" style="4" hidden="1" customWidth="1"/>
    <col min="8" max="9" width="11.42578125" style="1" hidden="1" customWidth="1"/>
    <col min="10" max="10" width="0.42578125" style="1" customWidth="1"/>
    <col min="11" max="11" width="11.42578125" style="1" hidden="1" customWidth="1"/>
    <col min="12" max="16384" width="11.42578125" style="1"/>
  </cols>
  <sheetData>
    <row r="6" spans="1:7" s="4" customFormat="1" ht="23.25" x14ac:dyDescent="0.2">
      <c r="A6" s="102" t="s">
        <v>123</v>
      </c>
      <c r="B6" s="102"/>
      <c r="C6" s="102"/>
      <c r="D6" s="102"/>
      <c r="E6" s="102"/>
      <c r="F6" s="13"/>
      <c r="G6" s="13"/>
    </row>
    <row r="7" spans="1:7" s="4" customFormat="1" ht="18.75" x14ac:dyDescent="0.2">
      <c r="A7" s="103" t="s">
        <v>125</v>
      </c>
      <c r="B7" s="103"/>
      <c r="C7" s="103"/>
      <c r="D7" s="103"/>
      <c r="E7" s="103"/>
      <c r="F7" s="14"/>
      <c r="G7" s="14"/>
    </row>
    <row r="8" spans="1:7" s="4" customFormat="1" ht="18.75" thickBot="1" x14ac:dyDescent="0.25">
      <c r="A8" s="104" t="s">
        <v>380</v>
      </c>
      <c r="B8" s="104"/>
      <c r="C8" s="104"/>
      <c r="D8" s="104"/>
      <c r="E8" s="104"/>
      <c r="F8" s="15"/>
      <c r="G8" s="15"/>
    </row>
    <row r="9" spans="1:7" s="4" customFormat="1" ht="15.75" x14ac:dyDescent="0.2">
      <c r="A9" s="24" t="s">
        <v>126</v>
      </c>
      <c r="B9" s="22" t="s">
        <v>129</v>
      </c>
      <c r="C9" s="19"/>
      <c r="D9" s="18"/>
      <c r="E9" s="22" t="s">
        <v>131</v>
      </c>
      <c r="F9" s="17"/>
      <c r="G9" s="17"/>
    </row>
    <row r="10" spans="1:7" s="4" customFormat="1" ht="16.5" thickBot="1" x14ac:dyDescent="0.25">
      <c r="A10" s="25" t="s">
        <v>127</v>
      </c>
      <c r="B10" s="20" t="s">
        <v>130</v>
      </c>
      <c r="C10" s="23" t="s">
        <v>128</v>
      </c>
      <c r="D10" s="20" t="s">
        <v>0</v>
      </c>
      <c r="E10" s="20" t="s">
        <v>132</v>
      </c>
      <c r="F10" s="17"/>
      <c r="G10" s="17"/>
    </row>
    <row r="11" spans="1:7" s="3" customFormat="1" ht="17.100000000000001" customHeight="1" x14ac:dyDescent="0.2">
      <c r="A11" s="53" t="s">
        <v>1</v>
      </c>
      <c r="B11" s="39">
        <v>8636</v>
      </c>
      <c r="C11" s="40" t="s">
        <v>89</v>
      </c>
      <c r="D11" s="21" t="s">
        <v>133</v>
      </c>
      <c r="E11" s="41">
        <v>9280</v>
      </c>
    </row>
    <row r="12" spans="1:7" s="3" customFormat="1" ht="17.100000000000001" customHeight="1" x14ac:dyDescent="0.2">
      <c r="A12" s="54" t="s">
        <v>1</v>
      </c>
      <c r="B12" s="7">
        <v>8639</v>
      </c>
      <c r="C12" s="8" t="s">
        <v>89</v>
      </c>
      <c r="D12" s="21" t="s">
        <v>133</v>
      </c>
      <c r="E12" s="9">
        <v>58000</v>
      </c>
    </row>
    <row r="13" spans="1:7" s="3" customFormat="1" ht="17.100000000000001" customHeight="1" x14ac:dyDescent="0.2">
      <c r="A13" s="54">
        <v>39049</v>
      </c>
      <c r="B13" s="7">
        <v>8640</v>
      </c>
      <c r="C13" s="8" t="s">
        <v>89</v>
      </c>
      <c r="D13" s="21" t="s">
        <v>133</v>
      </c>
      <c r="E13" s="9">
        <v>46399.95</v>
      </c>
    </row>
    <row r="14" spans="1:7" s="2" customFormat="1" ht="17.100000000000001" customHeight="1" x14ac:dyDescent="0.2">
      <c r="A14" s="55" t="s">
        <v>2</v>
      </c>
      <c r="B14" s="10">
        <v>8647</v>
      </c>
      <c r="C14" s="11" t="s">
        <v>89</v>
      </c>
      <c r="D14" s="21" t="s">
        <v>133</v>
      </c>
      <c r="E14" s="12">
        <v>53576.78</v>
      </c>
    </row>
    <row r="15" spans="1:7" s="2" customFormat="1" ht="17.100000000000001" customHeight="1" x14ac:dyDescent="0.2">
      <c r="A15" s="54" t="s">
        <v>3</v>
      </c>
      <c r="B15" s="7">
        <v>8648</v>
      </c>
      <c r="C15" s="8" t="s">
        <v>89</v>
      </c>
      <c r="D15" s="21" t="s">
        <v>133</v>
      </c>
      <c r="E15" s="9">
        <v>9396</v>
      </c>
    </row>
    <row r="16" spans="1:7" s="2" customFormat="1" ht="17.100000000000001" customHeight="1" x14ac:dyDescent="0.2">
      <c r="A16" s="55">
        <v>39232</v>
      </c>
      <c r="B16" s="10">
        <v>11500000013</v>
      </c>
      <c r="C16" s="11" t="s">
        <v>89</v>
      </c>
      <c r="D16" s="21" t="s">
        <v>133</v>
      </c>
      <c r="E16" s="12">
        <v>23200</v>
      </c>
    </row>
    <row r="17" spans="1:5" s="2" customFormat="1" ht="17.100000000000001" customHeight="1" x14ac:dyDescent="0.2">
      <c r="A17" s="57" t="s">
        <v>4</v>
      </c>
      <c r="B17" s="7">
        <v>11500000015</v>
      </c>
      <c r="C17" s="8" t="s">
        <v>89</v>
      </c>
      <c r="D17" s="21" t="s">
        <v>133</v>
      </c>
      <c r="E17" s="9">
        <v>24940</v>
      </c>
    </row>
    <row r="18" spans="1:5" s="2" customFormat="1" ht="17.100000000000001" customHeight="1" x14ac:dyDescent="0.2">
      <c r="A18" s="56" t="s">
        <v>4</v>
      </c>
      <c r="B18" s="10">
        <v>11500000011</v>
      </c>
      <c r="C18" s="11" t="s">
        <v>89</v>
      </c>
      <c r="D18" s="21" t="s">
        <v>133</v>
      </c>
      <c r="E18" s="12">
        <v>34800</v>
      </c>
    </row>
    <row r="19" spans="1:5" s="2" customFormat="1" ht="17.100000000000001" customHeight="1" x14ac:dyDescent="0.2">
      <c r="A19" s="56">
        <v>39248</v>
      </c>
      <c r="B19" s="10">
        <v>11500000155</v>
      </c>
      <c r="C19" s="11" t="s">
        <v>89</v>
      </c>
      <c r="D19" s="21" t="s">
        <v>133</v>
      </c>
      <c r="E19" s="12">
        <v>377000</v>
      </c>
    </row>
    <row r="20" spans="1:5" s="2" customFormat="1" ht="17.100000000000001" customHeight="1" x14ac:dyDescent="0.2">
      <c r="A20" s="57" t="s">
        <v>5</v>
      </c>
      <c r="B20" s="7">
        <v>11500000021</v>
      </c>
      <c r="C20" s="8" t="s">
        <v>89</v>
      </c>
      <c r="D20" s="21" t="s">
        <v>133</v>
      </c>
      <c r="E20" s="9">
        <v>75000</v>
      </c>
    </row>
    <row r="21" spans="1:5" s="2" customFormat="1" ht="17.100000000000001" customHeight="1" x14ac:dyDescent="0.2">
      <c r="A21" s="56" t="s">
        <v>6</v>
      </c>
      <c r="B21" s="10">
        <v>11500000025</v>
      </c>
      <c r="C21" s="11" t="s">
        <v>89</v>
      </c>
      <c r="D21" s="21" t="s">
        <v>133</v>
      </c>
      <c r="E21" s="12">
        <v>139200</v>
      </c>
    </row>
    <row r="22" spans="1:5" s="2" customFormat="1" ht="17.100000000000001" customHeight="1" x14ac:dyDescent="0.2">
      <c r="A22" s="57" t="s">
        <v>7</v>
      </c>
      <c r="B22" s="7">
        <v>11500000030</v>
      </c>
      <c r="C22" s="8" t="s">
        <v>89</v>
      </c>
      <c r="D22" s="21" t="s">
        <v>133</v>
      </c>
      <c r="E22" s="9">
        <v>9520</v>
      </c>
    </row>
    <row r="23" spans="1:5" s="2" customFormat="1" ht="17.100000000000001" customHeight="1" x14ac:dyDescent="0.2">
      <c r="A23" s="56" t="s">
        <v>7</v>
      </c>
      <c r="B23" s="10">
        <v>11500000033</v>
      </c>
      <c r="C23" s="11" t="s">
        <v>89</v>
      </c>
      <c r="D23" s="21" t="s">
        <v>133</v>
      </c>
      <c r="E23" s="12">
        <v>23200</v>
      </c>
    </row>
    <row r="24" spans="1:5" s="2" customFormat="1" ht="17.25" customHeight="1" x14ac:dyDescent="0.2">
      <c r="A24" s="57" t="s">
        <v>8</v>
      </c>
      <c r="B24" s="7">
        <v>11500000034</v>
      </c>
      <c r="C24" s="8" t="s">
        <v>89</v>
      </c>
      <c r="D24" s="21" t="s">
        <v>133</v>
      </c>
      <c r="E24" s="9">
        <v>73263.149999999994</v>
      </c>
    </row>
    <row r="25" spans="1:5" s="2" customFormat="1" ht="17.100000000000001" customHeight="1" x14ac:dyDescent="0.2">
      <c r="A25" s="56" t="s">
        <v>9</v>
      </c>
      <c r="B25" s="10">
        <v>11500000041</v>
      </c>
      <c r="C25" s="11" t="s">
        <v>89</v>
      </c>
      <c r="D25" s="21" t="s">
        <v>133</v>
      </c>
      <c r="E25" s="12">
        <v>33408</v>
      </c>
    </row>
    <row r="26" spans="1:5" s="2" customFormat="1" ht="17.100000000000001" customHeight="1" x14ac:dyDescent="0.2">
      <c r="A26" s="57" t="s">
        <v>10</v>
      </c>
      <c r="B26" s="7">
        <v>11500000044</v>
      </c>
      <c r="C26" s="8" t="s">
        <v>89</v>
      </c>
      <c r="D26" s="21" t="s">
        <v>133</v>
      </c>
      <c r="E26" s="9">
        <v>428400</v>
      </c>
    </row>
    <row r="27" spans="1:5" s="2" customFormat="1" ht="17.100000000000001" customHeight="1" x14ac:dyDescent="0.2">
      <c r="A27" s="56" t="s">
        <v>11</v>
      </c>
      <c r="B27" s="10">
        <v>11500000046</v>
      </c>
      <c r="C27" s="11" t="s">
        <v>89</v>
      </c>
      <c r="D27" s="21" t="s">
        <v>133</v>
      </c>
      <c r="E27" s="12">
        <v>82878.899999999994</v>
      </c>
    </row>
    <row r="28" spans="1:5" s="2" customFormat="1" ht="17.100000000000001" customHeight="1" x14ac:dyDescent="0.2">
      <c r="A28" s="57" t="s">
        <v>12</v>
      </c>
      <c r="B28" s="7">
        <v>11500000055</v>
      </c>
      <c r="C28" s="8" t="s">
        <v>89</v>
      </c>
      <c r="D28" s="21" t="s">
        <v>133</v>
      </c>
      <c r="E28" s="9">
        <v>727560</v>
      </c>
    </row>
    <row r="29" spans="1:5" s="2" customFormat="1" ht="17.100000000000001" customHeight="1" x14ac:dyDescent="0.2">
      <c r="A29" s="56" t="s">
        <v>13</v>
      </c>
      <c r="B29" s="10">
        <v>11500000059</v>
      </c>
      <c r="C29" s="11" t="s">
        <v>89</v>
      </c>
      <c r="D29" s="21" t="s">
        <v>133</v>
      </c>
      <c r="E29" s="12">
        <v>326400</v>
      </c>
    </row>
    <row r="30" spans="1:5" s="2" customFormat="1" ht="17.100000000000001" customHeight="1" x14ac:dyDescent="0.2">
      <c r="A30" s="57" t="s">
        <v>14</v>
      </c>
      <c r="B30" s="7">
        <v>11500000065</v>
      </c>
      <c r="C30" s="8" t="s">
        <v>89</v>
      </c>
      <c r="D30" s="21" t="s">
        <v>133</v>
      </c>
      <c r="E30" s="9">
        <v>326400</v>
      </c>
    </row>
    <row r="31" spans="1:5" s="2" customFormat="1" ht="17.100000000000001" customHeight="1" x14ac:dyDescent="0.2">
      <c r="A31" s="56" t="s">
        <v>15</v>
      </c>
      <c r="B31" s="10">
        <v>112</v>
      </c>
      <c r="C31" s="11" t="s">
        <v>90</v>
      </c>
      <c r="D31" s="21" t="s">
        <v>140</v>
      </c>
      <c r="E31" s="12">
        <v>1500</v>
      </c>
    </row>
    <row r="32" spans="1:5" s="2" customFormat="1" ht="17.100000000000001" customHeight="1" x14ac:dyDescent="0.2">
      <c r="A32" s="57" t="s">
        <v>16</v>
      </c>
      <c r="B32" s="7">
        <v>9</v>
      </c>
      <c r="C32" s="8" t="s">
        <v>91</v>
      </c>
      <c r="D32" s="21" t="s">
        <v>134</v>
      </c>
      <c r="E32" s="9">
        <v>4500</v>
      </c>
    </row>
    <row r="33" spans="1:5" s="2" customFormat="1" ht="17.100000000000001" customHeight="1" x14ac:dyDescent="0.2">
      <c r="A33" s="56" t="s">
        <v>17</v>
      </c>
      <c r="B33" s="10">
        <v>77</v>
      </c>
      <c r="C33" s="11" t="s">
        <v>91</v>
      </c>
      <c r="D33" s="21" t="s">
        <v>134</v>
      </c>
      <c r="E33" s="12">
        <v>4000</v>
      </c>
    </row>
    <row r="34" spans="1:5" s="2" customFormat="1" ht="16.5" customHeight="1" x14ac:dyDescent="0.2">
      <c r="A34" s="91">
        <v>45310</v>
      </c>
      <c r="B34" s="93" t="s">
        <v>280</v>
      </c>
      <c r="C34" s="11" t="s">
        <v>259</v>
      </c>
      <c r="D34" s="21" t="s">
        <v>260</v>
      </c>
      <c r="E34" s="99">
        <v>325</v>
      </c>
    </row>
    <row r="35" spans="1:5" s="2" customFormat="1" ht="16.5" customHeight="1" x14ac:dyDescent="0.2">
      <c r="A35" s="91">
        <v>45310</v>
      </c>
      <c r="B35" s="93" t="s">
        <v>281</v>
      </c>
      <c r="C35" s="11" t="s">
        <v>259</v>
      </c>
      <c r="D35" s="21" t="s">
        <v>260</v>
      </c>
      <c r="E35" s="99">
        <v>13500</v>
      </c>
    </row>
    <row r="36" spans="1:5" s="2" customFormat="1" ht="16.5" customHeight="1" x14ac:dyDescent="0.2">
      <c r="A36" s="91">
        <v>45313</v>
      </c>
      <c r="B36" s="93" t="s">
        <v>282</v>
      </c>
      <c r="C36" s="11" t="s">
        <v>259</v>
      </c>
      <c r="D36" s="21" t="s">
        <v>260</v>
      </c>
      <c r="E36" s="99">
        <v>6565</v>
      </c>
    </row>
    <row r="37" spans="1:5" s="2" customFormat="1" ht="16.5" customHeight="1" x14ac:dyDescent="0.2">
      <c r="A37" s="91">
        <v>45313</v>
      </c>
      <c r="B37" s="93" t="s">
        <v>283</v>
      </c>
      <c r="C37" s="11" t="s">
        <v>259</v>
      </c>
      <c r="D37" s="21" t="s">
        <v>260</v>
      </c>
      <c r="E37" s="99">
        <v>4550</v>
      </c>
    </row>
    <row r="38" spans="1:5" s="2" customFormat="1" ht="16.5" customHeight="1" x14ac:dyDescent="0.2">
      <c r="A38" s="91">
        <v>45313</v>
      </c>
      <c r="B38" s="93" t="s">
        <v>284</v>
      </c>
      <c r="C38" s="11" t="s">
        <v>259</v>
      </c>
      <c r="D38" s="21" t="s">
        <v>260</v>
      </c>
      <c r="E38" s="99">
        <v>5005</v>
      </c>
    </row>
    <row r="39" spans="1:5" s="2" customFormat="1" ht="16.5" customHeight="1" x14ac:dyDescent="0.2">
      <c r="A39" s="91">
        <v>45313</v>
      </c>
      <c r="B39" s="93" t="s">
        <v>285</v>
      </c>
      <c r="C39" s="11" t="s">
        <v>259</v>
      </c>
      <c r="D39" s="21" t="s">
        <v>260</v>
      </c>
      <c r="E39" s="99">
        <v>455</v>
      </c>
    </row>
    <row r="40" spans="1:5" s="2" customFormat="1" ht="16.5" customHeight="1" x14ac:dyDescent="0.2">
      <c r="A40" s="91">
        <v>45313</v>
      </c>
      <c r="B40" s="93" t="s">
        <v>286</v>
      </c>
      <c r="C40" s="11" t="s">
        <v>259</v>
      </c>
      <c r="D40" s="21" t="s">
        <v>260</v>
      </c>
      <c r="E40" s="99">
        <v>27000</v>
      </c>
    </row>
    <row r="41" spans="1:5" s="2" customFormat="1" ht="16.5" customHeight="1" x14ac:dyDescent="0.2">
      <c r="A41" s="91">
        <v>45314</v>
      </c>
      <c r="B41" s="93" t="s">
        <v>287</v>
      </c>
      <c r="C41" s="11" t="s">
        <v>259</v>
      </c>
      <c r="D41" s="21" t="s">
        <v>260</v>
      </c>
      <c r="E41" s="99">
        <v>4875</v>
      </c>
    </row>
    <row r="42" spans="1:5" s="2" customFormat="1" ht="16.5" customHeight="1" x14ac:dyDescent="0.2">
      <c r="A42" s="91">
        <v>45314</v>
      </c>
      <c r="B42" s="93" t="s">
        <v>288</v>
      </c>
      <c r="C42" s="11" t="s">
        <v>259</v>
      </c>
      <c r="D42" s="21" t="s">
        <v>260</v>
      </c>
      <c r="E42" s="99">
        <v>4615</v>
      </c>
    </row>
    <row r="43" spans="1:5" s="2" customFormat="1" ht="16.5" customHeight="1" x14ac:dyDescent="0.2">
      <c r="A43" s="91">
        <v>45314</v>
      </c>
      <c r="B43" s="93" t="s">
        <v>289</v>
      </c>
      <c r="C43" s="11" t="s">
        <v>259</v>
      </c>
      <c r="D43" s="21" t="s">
        <v>260</v>
      </c>
      <c r="E43" s="99">
        <v>4615</v>
      </c>
    </row>
    <row r="44" spans="1:5" s="2" customFormat="1" ht="16.5" customHeight="1" x14ac:dyDescent="0.2">
      <c r="A44" s="91">
        <v>45314</v>
      </c>
      <c r="B44" s="93" t="s">
        <v>290</v>
      </c>
      <c r="C44" s="11" t="s">
        <v>259</v>
      </c>
      <c r="D44" s="21" t="s">
        <v>260</v>
      </c>
      <c r="E44" s="99">
        <v>5785</v>
      </c>
    </row>
    <row r="45" spans="1:5" s="2" customFormat="1" ht="16.5" customHeight="1" x14ac:dyDescent="0.2">
      <c r="A45" s="91">
        <v>45314</v>
      </c>
      <c r="B45" s="93" t="s">
        <v>291</v>
      </c>
      <c r="C45" s="11" t="s">
        <v>259</v>
      </c>
      <c r="D45" s="21" t="s">
        <v>260</v>
      </c>
      <c r="E45" s="99">
        <v>3575</v>
      </c>
    </row>
    <row r="46" spans="1:5" s="2" customFormat="1" ht="16.5" customHeight="1" x14ac:dyDescent="0.2">
      <c r="A46" s="91">
        <v>45314</v>
      </c>
      <c r="B46" s="93" t="s">
        <v>292</v>
      </c>
      <c r="C46" s="11" t="s">
        <v>259</v>
      </c>
      <c r="D46" s="42" t="s">
        <v>260</v>
      </c>
      <c r="E46" s="99">
        <v>3965</v>
      </c>
    </row>
    <row r="47" spans="1:5" s="2" customFormat="1" ht="16.5" customHeight="1" x14ac:dyDescent="0.2">
      <c r="A47" s="91">
        <v>45314</v>
      </c>
      <c r="B47" s="93" t="s">
        <v>293</v>
      </c>
      <c r="C47" s="11" t="s">
        <v>259</v>
      </c>
      <c r="D47" s="21" t="s">
        <v>260</v>
      </c>
      <c r="E47" s="99">
        <v>5785</v>
      </c>
    </row>
    <row r="48" spans="1:5" s="2" customFormat="1" ht="16.5" customHeight="1" x14ac:dyDescent="0.2">
      <c r="A48" s="91">
        <v>45363</v>
      </c>
      <c r="B48" s="93" t="s">
        <v>338</v>
      </c>
      <c r="C48" s="11" t="s">
        <v>258</v>
      </c>
      <c r="D48" s="21" t="s">
        <v>266</v>
      </c>
      <c r="E48" s="99">
        <v>27491.22</v>
      </c>
    </row>
    <row r="49" spans="1:5" s="2" customFormat="1" ht="16.5" customHeight="1" x14ac:dyDescent="0.2">
      <c r="A49" s="91">
        <v>45363</v>
      </c>
      <c r="B49" s="93" t="s">
        <v>339</v>
      </c>
      <c r="C49" s="11" t="s">
        <v>258</v>
      </c>
      <c r="D49" s="21" t="s">
        <v>265</v>
      </c>
      <c r="E49" s="99">
        <v>7638.56</v>
      </c>
    </row>
    <row r="50" spans="1:5" s="2" customFormat="1" ht="16.5" customHeight="1" x14ac:dyDescent="0.2">
      <c r="A50" s="91">
        <v>45315</v>
      </c>
      <c r="B50" s="93" t="s">
        <v>294</v>
      </c>
      <c r="C50" s="44" t="s">
        <v>295</v>
      </c>
      <c r="D50" s="21" t="s">
        <v>322</v>
      </c>
      <c r="E50" s="99">
        <v>3233557.73</v>
      </c>
    </row>
    <row r="51" spans="1:5" s="2" customFormat="1" ht="16.5" customHeight="1" x14ac:dyDescent="0.2">
      <c r="A51" s="56" t="s">
        <v>20</v>
      </c>
      <c r="B51" s="10">
        <v>65</v>
      </c>
      <c r="C51" s="11" t="s">
        <v>92</v>
      </c>
      <c r="D51" s="21" t="s">
        <v>157</v>
      </c>
      <c r="E51" s="12">
        <v>21029.119999999999</v>
      </c>
    </row>
    <row r="52" spans="1:5" s="2" customFormat="1" ht="16.5" customHeight="1" x14ac:dyDescent="0.2">
      <c r="A52" s="57" t="s">
        <v>21</v>
      </c>
      <c r="B52" s="7">
        <v>85</v>
      </c>
      <c r="C52" s="8" t="s">
        <v>92</v>
      </c>
      <c r="D52" s="21" t="s">
        <v>157</v>
      </c>
      <c r="E52" s="9">
        <v>5335.68</v>
      </c>
    </row>
    <row r="53" spans="1:5" s="2" customFormat="1" ht="16.5" customHeight="1" x14ac:dyDescent="0.2">
      <c r="A53" s="56" t="s">
        <v>22</v>
      </c>
      <c r="B53" s="10">
        <v>96</v>
      </c>
      <c r="C53" s="11" t="s">
        <v>92</v>
      </c>
      <c r="D53" s="21" t="s">
        <v>157</v>
      </c>
      <c r="E53" s="12">
        <v>22143.52</v>
      </c>
    </row>
    <row r="54" spans="1:5" s="2" customFormat="1" ht="16.5" customHeight="1" x14ac:dyDescent="0.2">
      <c r="A54" s="57" t="s">
        <v>23</v>
      </c>
      <c r="B54" s="7">
        <v>125</v>
      </c>
      <c r="C54" s="8" t="s">
        <v>92</v>
      </c>
      <c r="D54" s="21" t="s">
        <v>157</v>
      </c>
      <c r="E54" s="9">
        <v>7728</v>
      </c>
    </row>
    <row r="55" spans="1:5" s="2" customFormat="1" ht="16.5" customHeight="1" x14ac:dyDescent="0.2">
      <c r="A55" s="56" t="s">
        <v>24</v>
      </c>
      <c r="B55" s="10">
        <v>127</v>
      </c>
      <c r="C55" s="11" t="s">
        <v>92</v>
      </c>
      <c r="D55" s="21" t="s">
        <v>157</v>
      </c>
      <c r="E55" s="12">
        <v>2402.4</v>
      </c>
    </row>
    <row r="56" spans="1:5" s="2" customFormat="1" ht="16.5" customHeight="1" x14ac:dyDescent="0.2">
      <c r="A56" s="57" t="s">
        <v>25</v>
      </c>
      <c r="B56" s="7">
        <v>128</v>
      </c>
      <c r="C56" s="8" t="s">
        <v>92</v>
      </c>
      <c r="D56" s="21" t="s">
        <v>157</v>
      </c>
      <c r="E56" s="9">
        <v>1920</v>
      </c>
    </row>
    <row r="57" spans="1:5" s="2" customFormat="1" ht="16.5" customHeight="1" x14ac:dyDescent="0.2">
      <c r="A57" s="57" t="s">
        <v>26</v>
      </c>
      <c r="B57" s="10" t="s">
        <v>85</v>
      </c>
      <c r="C57" s="8" t="s">
        <v>93</v>
      </c>
      <c r="D57" s="21" t="s">
        <v>163</v>
      </c>
      <c r="E57" s="9">
        <v>1626830.85</v>
      </c>
    </row>
    <row r="58" spans="1:5" s="2" customFormat="1" ht="16.5" customHeight="1" x14ac:dyDescent="0.2">
      <c r="A58" s="56">
        <v>45322</v>
      </c>
      <c r="B58" s="10" t="s">
        <v>296</v>
      </c>
      <c r="C58" s="11" t="s">
        <v>253</v>
      </c>
      <c r="D58" s="21" t="s">
        <v>254</v>
      </c>
      <c r="E58" s="12">
        <v>283200</v>
      </c>
    </row>
    <row r="59" spans="1:5" s="2" customFormat="1" ht="16.5" customHeight="1" x14ac:dyDescent="0.2">
      <c r="A59" s="56">
        <v>45355</v>
      </c>
      <c r="B59" s="10" t="s">
        <v>340</v>
      </c>
      <c r="C59" s="11" t="s">
        <v>253</v>
      </c>
      <c r="D59" s="21" t="s">
        <v>143</v>
      </c>
      <c r="E59" s="12">
        <v>2499395.71</v>
      </c>
    </row>
    <row r="60" spans="1:5" s="2" customFormat="1" ht="16.5" customHeight="1" x14ac:dyDescent="0.2">
      <c r="A60" s="56">
        <v>45335</v>
      </c>
      <c r="B60" s="10" t="s">
        <v>320</v>
      </c>
      <c r="C60" s="11" t="s">
        <v>253</v>
      </c>
      <c r="D60" s="21" t="s">
        <v>321</v>
      </c>
      <c r="E60" s="12">
        <v>542800</v>
      </c>
    </row>
    <row r="61" spans="1:5" s="2" customFormat="1" ht="16.5" customHeight="1" x14ac:dyDescent="0.2">
      <c r="A61" s="91">
        <v>45372</v>
      </c>
      <c r="B61" s="93" t="s">
        <v>341</v>
      </c>
      <c r="C61" s="44" t="s">
        <v>242</v>
      </c>
      <c r="D61" s="21" t="s">
        <v>244</v>
      </c>
      <c r="E61" s="99">
        <v>8185</v>
      </c>
    </row>
    <row r="62" spans="1:5" s="2" customFormat="1" ht="16.5" customHeight="1" x14ac:dyDescent="0.2">
      <c r="A62" s="91">
        <v>43790</v>
      </c>
      <c r="B62" s="44" t="s">
        <v>165</v>
      </c>
      <c r="C62" s="44" t="s">
        <v>166</v>
      </c>
      <c r="D62" s="21" t="s">
        <v>167</v>
      </c>
      <c r="E62" s="99">
        <v>3775</v>
      </c>
    </row>
    <row r="63" spans="1:5" s="2" customFormat="1" ht="16.5" customHeight="1" x14ac:dyDescent="0.2">
      <c r="A63" s="91">
        <v>43790</v>
      </c>
      <c r="B63" s="44" t="s">
        <v>164</v>
      </c>
      <c r="C63" s="44" t="s">
        <v>166</v>
      </c>
      <c r="D63" s="21" t="s">
        <v>167</v>
      </c>
      <c r="E63" s="99">
        <v>3775</v>
      </c>
    </row>
    <row r="64" spans="1:5" s="2" customFormat="1" ht="16.5" customHeight="1" x14ac:dyDescent="0.2">
      <c r="A64" s="56" t="s">
        <v>27</v>
      </c>
      <c r="B64" s="10">
        <v>2211</v>
      </c>
      <c r="C64" s="11" t="s">
        <v>205</v>
      </c>
      <c r="D64" s="21" t="s">
        <v>206</v>
      </c>
      <c r="E64" s="12">
        <v>55785.45</v>
      </c>
    </row>
    <row r="65" spans="1:5" s="2" customFormat="1" ht="16.5" customHeight="1" x14ac:dyDescent="0.2">
      <c r="A65" s="57" t="s">
        <v>28</v>
      </c>
      <c r="B65" s="7">
        <v>20967</v>
      </c>
      <c r="C65" s="8" t="s">
        <v>94</v>
      </c>
      <c r="D65" s="21" t="s">
        <v>147</v>
      </c>
      <c r="E65" s="9">
        <v>43918</v>
      </c>
    </row>
    <row r="66" spans="1:5" s="2" customFormat="1" ht="16.5" customHeight="1" x14ac:dyDescent="0.2">
      <c r="A66" s="56" t="s">
        <v>28</v>
      </c>
      <c r="B66" s="10">
        <v>20968</v>
      </c>
      <c r="C66" s="11" t="s">
        <v>94</v>
      </c>
      <c r="D66" s="21" t="s">
        <v>147</v>
      </c>
      <c r="E66" s="12">
        <v>43918</v>
      </c>
    </row>
    <row r="67" spans="1:5" s="2" customFormat="1" ht="16.5" customHeight="1" x14ac:dyDescent="0.2">
      <c r="A67" s="56" t="s">
        <v>31</v>
      </c>
      <c r="B67" s="10">
        <v>1168</v>
      </c>
      <c r="C67" s="11" t="s">
        <v>95</v>
      </c>
      <c r="D67" s="21" t="s">
        <v>159</v>
      </c>
      <c r="E67" s="12">
        <v>3897.6</v>
      </c>
    </row>
    <row r="68" spans="1:5" s="2" customFormat="1" ht="16.5" customHeight="1" x14ac:dyDescent="0.2">
      <c r="A68" s="57" t="s">
        <v>32</v>
      </c>
      <c r="B68" s="7">
        <v>1252</v>
      </c>
      <c r="C68" s="8" t="s">
        <v>95</v>
      </c>
      <c r="D68" s="21" t="s">
        <v>159</v>
      </c>
      <c r="E68" s="9">
        <v>3897.6</v>
      </c>
    </row>
    <row r="69" spans="1:5" s="2" customFormat="1" ht="16.5" customHeight="1" x14ac:dyDescent="0.2">
      <c r="A69" s="56" t="s">
        <v>33</v>
      </c>
      <c r="B69" s="10" t="s">
        <v>122</v>
      </c>
      <c r="C69" s="11" t="s">
        <v>96</v>
      </c>
      <c r="D69" s="21" t="s">
        <v>139</v>
      </c>
      <c r="E69" s="12">
        <v>25571.7</v>
      </c>
    </row>
    <row r="70" spans="1:5" s="2" customFormat="1" ht="16.5" customHeight="1" x14ac:dyDescent="0.2">
      <c r="A70" s="91">
        <v>45301</v>
      </c>
      <c r="B70" s="44" t="s">
        <v>272</v>
      </c>
      <c r="C70" s="44" t="s">
        <v>271</v>
      </c>
      <c r="D70" s="21"/>
      <c r="E70" s="99">
        <v>203727</v>
      </c>
    </row>
    <row r="71" spans="1:5" s="2" customFormat="1" ht="16.5" customHeight="1" x14ac:dyDescent="0.2">
      <c r="A71" s="91">
        <v>45363</v>
      </c>
      <c r="B71" s="44" t="s">
        <v>342</v>
      </c>
      <c r="C71" s="44" t="s">
        <v>261</v>
      </c>
      <c r="D71" s="21" t="s">
        <v>249</v>
      </c>
      <c r="E71" s="99">
        <v>313917.05</v>
      </c>
    </row>
    <row r="72" spans="1:5" s="2" customFormat="1" ht="16.5" customHeight="1" x14ac:dyDescent="0.2">
      <c r="A72" s="91">
        <v>45377</v>
      </c>
      <c r="B72" s="44" t="s">
        <v>343</v>
      </c>
      <c r="C72" s="44" t="s">
        <v>261</v>
      </c>
      <c r="D72" s="21" t="s">
        <v>249</v>
      </c>
      <c r="E72" s="99">
        <v>120176.94</v>
      </c>
    </row>
    <row r="73" spans="1:5" s="2" customFormat="1" ht="16.5" customHeight="1" x14ac:dyDescent="0.2">
      <c r="A73" s="56" t="s">
        <v>34</v>
      </c>
      <c r="B73" s="10">
        <v>834</v>
      </c>
      <c r="C73" s="11" t="s">
        <v>97</v>
      </c>
      <c r="D73" s="21" t="s">
        <v>145</v>
      </c>
      <c r="E73" s="12">
        <v>2875</v>
      </c>
    </row>
    <row r="74" spans="1:5" s="2" customFormat="1" ht="16.5" customHeight="1" x14ac:dyDescent="0.2">
      <c r="A74" s="57" t="s">
        <v>35</v>
      </c>
      <c r="B74" s="7" t="s">
        <v>84</v>
      </c>
      <c r="C74" s="8" t="s">
        <v>98</v>
      </c>
      <c r="D74" s="21" t="s">
        <v>146</v>
      </c>
      <c r="E74" s="9">
        <v>12644</v>
      </c>
    </row>
    <row r="75" spans="1:5" s="2" customFormat="1" ht="16.5" customHeight="1" x14ac:dyDescent="0.2">
      <c r="A75" s="56" t="s">
        <v>36</v>
      </c>
      <c r="B75" s="10" t="s">
        <v>84</v>
      </c>
      <c r="C75" s="11" t="s">
        <v>98</v>
      </c>
      <c r="D75" s="21" t="s">
        <v>146</v>
      </c>
      <c r="E75" s="12">
        <v>7192</v>
      </c>
    </row>
    <row r="76" spans="1:5" s="2" customFormat="1" ht="16.5" customHeight="1" x14ac:dyDescent="0.2">
      <c r="A76" s="91">
        <v>44781</v>
      </c>
      <c r="B76" s="44" t="s">
        <v>247</v>
      </c>
      <c r="C76" s="44" t="s">
        <v>248</v>
      </c>
      <c r="D76" s="21" t="s">
        <v>246</v>
      </c>
      <c r="E76" s="99">
        <v>3628</v>
      </c>
    </row>
    <row r="77" spans="1:5" s="2" customFormat="1" ht="16.5" customHeight="1" x14ac:dyDescent="0.2">
      <c r="A77" s="91">
        <v>44089</v>
      </c>
      <c r="B77" s="93" t="s">
        <v>182</v>
      </c>
      <c r="C77" s="44" t="s">
        <v>180</v>
      </c>
      <c r="D77" s="21" t="s">
        <v>133</v>
      </c>
      <c r="E77" s="99">
        <v>20886</v>
      </c>
    </row>
    <row r="78" spans="1:5" s="2" customFormat="1" ht="16.5" customHeight="1" x14ac:dyDescent="0.2">
      <c r="A78" s="91">
        <v>44056</v>
      </c>
      <c r="B78" s="93" t="s">
        <v>178</v>
      </c>
      <c r="C78" s="44" t="s">
        <v>179</v>
      </c>
      <c r="D78" s="21" t="s">
        <v>133</v>
      </c>
      <c r="E78" s="99">
        <v>29500</v>
      </c>
    </row>
    <row r="79" spans="1:5" s="2" customFormat="1" ht="16.5" customHeight="1" x14ac:dyDescent="0.2">
      <c r="A79" s="57" t="s">
        <v>37</v>
      </c>
      <c r="B79" s="10" t="s">
        <v>85</v>
      </c>
      <c r="C79" s="8" t="s">
        <v>99</v>
      </c>
      <c r="D79" s="21" t="s">
        <v>142</v>
      </c>
      <c r="E79" s="9">
        <v>18575.3</v>
      </c>
    </row>
    <row r="80" spans="1:5" s="2" customFormat="1" ht="16.5" customHeight="1" x14ac:dyDescent="0.2">
      <c r="A80" s="91">
        <v>44235</v>
      </c>
      <c r="B80" s="93" t="s">
        <v>208</v>
      </c>
      <c r="C80" s="44" t="s">
        <v>209</v>
      </c>
      <c r="D80" s="21" t="s">
        <v>133</v>
      </c>
      <c r="E80" s="99">
        <v>125000</v>
      </c>
    </row>
    <row r="81" spans="1:5" s="2" customFormat="1" ht="16.5" customHeight="1" x14ac:dyDescent="0.2">
      <c r="A81" s="91">
        <v>44271</v>
      </c>
      <c r="B81" s="93" t="s">
        <v>210</v>
      </c>
      <c r="C81" s="44" t="s">
        <v>209</v>
      </c>
      <c r="D81" s="21" t="s">
        <v>133</v>
      </c>
      <c r="E81" s="99">
        <v>25000</v>
      </c>
    </row>
    <row r="82" spans="1:5" s="2" customFormat="1" ht="16.5" customHeight="1" x14ac:dyDescent="0.2">
      <c r="A82" s="91">
        <v>45189</v>
      </c>
      <c r="B82" s="93" t="s">
        <v>255</v>
      </c>
      <c r="C82" s="44" t="s">
        <v>256</v>
      </c>
      <c r="D82" s="21" t="s">
        <v>257</v>
      </c>
      <c r="E82" s="99">
        <v>84552.83</v>
      </c>
    </row>
    <row r="83" spans="1:5" s="2" customFormat="1" ht="16.5" customHeight="1" x14ac:dyDescent="0.2">
      <c r="A83" s="91">
        <v>45376</v>
      </c>
      <c r="B83" s="93" t="s">
        <v>344</v>
      </c>
      <c r="C83" s="44" t="s">
        <v>256</v>
      </c>
      <c r="D83" s="21" t="s">
        <v>257</v>
      </c>
      <c r="E83" s="99">
        <v>37351.440000000002</v>
      </c>
    </row>
    <row r="84" spans="1:5" s="2" customFormat="1" ht="16.5" customHeight="1" x14ac:dyDescent="0.2">
      <c r="A84" s="57" t="s">
        <v>18</v>
      </c>
      <c r="B84" s="7">
        <v>88079</v>
      </c>
      <c r="C84" s="8" t="s">
        <v>100</v>
      </c>
      <c r="D84" s="21" t="s">
        <v>135</v>
      </c>
      <c r="E84" s="9">
        <v>1400</v>
      </c>
    </row>
    <row r="85" spans="1:5" s="2" customFormat="1" ht="16.5" customHeight="1" x14ac:dyDescent="0.2">
      <c r="A85" s="91">
        <v>43027</v>
      </c>
      <c r="B85" s="93" t="s">
        <v>220</v>
      </c>
      <c r="C85" s="8" t="s">
        <v>219</v>
      </c>
      <c r="D85" s="21" t="s">
        <v>139</v>
      </c>
      <c r="E85" s="99">
        <v>8095.31</v>
      </c>
    </row>
    <row r="86" spans="1:5" s="2" customFormat="1" ht="16.5" customHeight="1" x14ac:dyDescent="0.2">
      <c r="A86" s="91">
        <v>43193</v>
      </c>
      <c r="B86" s="93" t="s">
        <v>221</v>
      </c>
      <c r="C86" s="8" t="s">
        <v>219</v>
      </c>
      <c r="D86" s="21" t="s">
        <v>139</v>
      </c>
      <c r="E86" s="99">
        <f>5305.62</f>
        <v>5305.62</v>
      </c>
    </row>
    <row r="87" spans="1:5" s="2" customFormat="1" ht="16.5" customHeight="1" x14ac:dyDescent="0.2">
      <c r="A87" s="57" t="s">
        <v>38</v>
      </c>
      <c r="B87" s="10" t="s">
        <v>85</v>
      </c>
      <c r="C87" s="8" t="s">
        <v>101</v>
      </c>
      <c r="D87" s="21" t="s">
        <v>160</v>
      </c>
      <c r="E87" s="9">
        <v>16198</v>
      </c>
    </row>
    <row r="88" spans="1:5" s="2" customFormat="1" ht="16.5" customHeight="1" x14ac:dyDescent="0.2">
      <c r="A88" s="56" t="s">
        <v>39</v>
      </c>
      <c r="B88" s="10" t="s">
        <v>85</v>
      </c>
      <c r="C88" s="11" t="s">
        <v>102</v>
      </c>
      <c r="D88" s="21" t="s">
        <v>143</v>
      </c>
      <c r="E88" s="12">
        <v>14551.32</v>
      </c>
    </row>
    <row r="89" spans="1:5" s="2" customFormat="1" ht="16.5" customHeight="1" x14ac:dyDescent="0.2">
      <c r="A89" s="91">
        <v>45257</v>
      </c>
      <c r="B89" s="93" t="s">
        <v>279</v>
      </c>
      <c r="C89" s="44" t="s">
        <v>270</v>
      </c>
      <c r="D89" s="21" t="s">
        <v>297</v>
      </c>
      <c r="E89" s="99">
        <v>32399.85</v>
      </c>
    </row>
    <row r="90" spans="1:5" s="2" customFormat="1" ht="16.5" customHeight="1" x14ac:dyDescent="0.2">
      <c r="A90" s="57" t="s">
        <v>40</v>
      </c>
      <c r="B90" s="10" t="s">
        <v>85</v>
      </c>
      <c r="C90" s="8" t="s">
        <v>103</v>
      </c>
      <c r="D90" s="21" t="s">
        <v>144</v>
      </c>
      <c r="E90" s="9">
        <v>186917.76000000001</v>
      </c>
    </row>
    <row r="91" spans="1:5" s="2" customFormat="1" ht="16.5" customHeight="1" x14ac:dyDescent="0.2">
      <c r="A91" s="91">
        <v>44074</v>
      </c>
      <c r="B91" s="93" t="s">
        <v>168</v>
      </c>
      <c r="C91" s="44" t="s">
        <v>173</v>
      </c>
      <c r="D91" s="21" t="s">
        <v>176</v>
      </c>
      <c r="E91" s="99">
        <v>53100</v>
      </c>
    </row>
    <row r="92" spans="1:5" s="2" customFormat="1" ht="16.5" customHeight="1" x14ac:dyDescent="0.2">
      <c r="A92" s="91">
        <v>45289</v>
      </c>
      <c r="B92" s="93" t="s">
        <v>273</v>
      </c>
      <c r="C92" s="44" t="s">
        <v>274</v>
      </c>
      <c r="D92" s="21" t="s">
        <v>133</v>
      </c>
      <c r="E92" s="99">
        <v>170000</v>
      </c>
    </row>
    <row r="93" spans="1:5" s="2" customFormat="1" ht="16.5" customHeight="1" x14ac:dyDescent="0.2">
      <c r="A93" s="91">
        <v>45307</v>
      </c>
      <c r="B93" s="93" t="s">
        <v>298</v>
      </c>
      <c r="C93" s="44" t="s">
        <v>299</v>
      </c>
      <c r="D93" s="21" t="s">
        <v>133</v>
      </c>
      <c r="E93" s="99">
        <v>9075</v>
      </c>
    </row>
    <row r="94" spans="1:5" s="2" customFormat="1" ht="16.5" customHeight="1" x14ac:dyDescent="0.2">
      <c r="A94" s="57" t="s">
        <v>41</v>
      </c>
      <c r="B94" s="7">
        <v>239</v>
      </c>
      <c r="C94" s="8" t="s">
        <v>104</v>
      </c>
      <c r="D94" s="21" t="s">
        <v>148</v>
      </c>
      <c r="E94" s="9">
        <v>3125</v>
      </c>
    </row>
    <row r="95" spans="1:5" s="2" customFormat="1" ht="16.5" customHeight="1" x14ac:dyDescent="0.2">
      <c r="A95" s="91">
        <v>45307</v>
      </c>
      <c r="B95" s="93" t="s">
        <v>301</v>
      </c>
      <c r="C95" s="44" t="s">
        <v>300</v>
      </c>
      <c r="D95" s="21" t="s">
        <v>133</v>
      </c>
      <c r="E95" s="99">
        <v>22200</v>
      </c>
    </row>
    <row r="96" spans="1:5" s="2" customFormat="1" ht="16.5" customHeight="1" x14ac:dyDescent="0.2">
      <c r="A96" s="91">
        <v>45328</v>
      </c>
      <c r="B96" s="93" t="s">
        <v>325</v>
      </c>
      <c r="C96" s="44" t="s">
        <v>326</v>
      </c>
      <c r="D96" s="21" t="s">
        <v>133</v>
      </c>
      <c r="E96" s="99">
        <v>24150</v>
      </c>
    </row>
    <row r="97" spans="1:5" s="2" customFormat="1" ht="16.5" customHeight="1" x14ac:dyDescent="0.2">
      <c r="A97" s="56" t="s">
        <v>42</v>
      </c>
      <c r="B97" s="10">
        <v>467</v>
      </c>
      <c r="C97" s="11" t="s">
        <v>105</v>
      </c>
      <c r="D97" s="21" t="s">
        <v>161</v>
      </c>
      <c r="E97" s="12">
        <v>1900</v>
      </c>
    </row>
    <row r="98" spans="1:5" s="2" customFormat="1" ht="16.5" customHeight="1" x14ac:dyDescent="0.2">
      <c r="A98" s="57" t="s">
        <v>43</v>
      </c>
      <c r="B98" s="7">
        <v>781</v>
      </c>
      <c r="C98" s="8" t="s">
        <v>105</v>
      </c>
      <c r="D98" s="21" t="s">
        <v>161</v>
      </c>
      <c r="E98" s="9">
        <v>675</v>
      </c>
    </row>
    <row r="99" spans="1:5" s="2" customFormat="1" ht="16.5" customHeight="1" x14ac:dyDescent="0.2">
      <c r="A99" s="56" t="s">
        <v>44</v>
      </c>
      <c r="B99" s="10">
        <v>795</v>
      </c>
      <c r="C99" s="11" t="s">
        <v>105</v>
      </c>
      <c r="D99" s="21" t="s">
        <v>161</v>
      </c>
      <c r="E99" s="12">
        <v>675</v>
      </c>
    </row>
    <row r="100" spans="1:5" s="2" customFormat="1" ht="16.5" customHeight="1" x14ac:dyDescent="0.2">
      <c r="A100" s="57" t="s">
        <v>45</v>
      </c>
      <c r="B100" s="7">
        <v>816</v>
      </c>
      <c r="C100" s="8" t="s">
        <v>105</v>
      </c>
      <c r="D100" s="21" t="s">
        <v>161</v>
      </c>
      <c r="E100" s="9">
        <v>2250</v>
      </c>
    </row>
    <row r="101" spans="1:5" s="2" customFormat="1" ht="16.5" customHeight="1" x14ac:dyDescent="0.2">
      <c r="A101" s="56" t="s">
        <v>46</v>
      </c>
      <c r="B101" s="10">
        <v>785</v>
      </c>
      <c r="C101" s="11" t="s">
        <v>105</v>
      </c>
      <c r="D101" s="42" t="s">
        <v>161</v>
      </c>
      <c r="E101" s="12">
        <v>2025</v>
      </c>
    </row>
    <row r="102" spans="1:5" s="2" customFormat="1" ht="16.5" customHeight="1" x14ac:dyDescent="0.2">
      <c r="A102" s="57" t="s">
        <v>47</v>
      </c>
      <c r="B102" s="7">
        <v>793</v>
      </c>
      <c r="C102" s="8" t="s">
        <v>105</v>
      </c>
      <c r="D102" s="21" t="s">
        <v>161</v>
      </c>
      <c r="E102" s="9">
        <v>1750</v>
      </c>
    </row>
    <row r="103" spans="1:5" s="2" customFormat="1" ht="16.5" customHeight="1" x14ac:dyDescent="0.2">
      <c r="A103" s="56" t="s">
        <v>48</v>
      </c>
      <c r="B103" s="10">
        <v>1025</v>
      </c>
      <c r="C103" s="11" t="s">
        <v>105</v>
      </c>
      <c r="D103" s="21" t="s">
        <v>161</v>
      </c>
      <c r="E103" s="12">
        <v>6500</v>
      </c>
    </row>
    <row r="104" spans="1:5" s="2" customFormat="1" ht="16.5" customHeight="1" x14ac:dyDescent="0.2">
      <c r="A104" s="57" t="s">
        <v>49</v>
      </c>
      <c r="B104" s="7">
        <v>1436</v>
      </c>
      <c r="C104" s="8" t="s">
        <v>105</v>
      </c>
      <c r="D104" s="21" t="s">
        <v>161</v>
      </c>
      <c r="E104" s="9">
        <v>1160</v>
      </c>
    </row>
    <row r="105" spans="1:5" s="2" customFormat="1" ht="16.5" customHeight="1" x14ac:dyDescent="0.2">
      <c r="A105" s="56" t="s">
        <v>50</v>
      </c>
      <c r="B105" s="10">
        <v>1480</v>
      </c>
      <c r="C105" s="11" t="s">
        <v>105</v>
      </c>
      <c r="D105" s="21" t="s">
        <v>161</v>
      </c>
      <c r="E105" s="12">
        <v>783</v>
      </c>
    </row>
    <row r="106" spans="1:5" s="2" customFormat="1" ht="16.5" customHeight="1" x14ac:dyDescent="0.2">
      <c r="A106" s="57" t="s">
        <v>51</v>
      </c>
      <c r="B106" s="7">
        <v>17416</v>
      </c>
      <c r="C106" s="8" t="s">
        <v>105</v>
      </c>
      <c r="D106" s="21" t="s">
        <v>161</v>
      </c>
      <c r="E106" s="9">
        <v>30740</v>
      </c>
    </row>
    <row r="107" spans="1:5" s="2" customFormat="1" ht="16.5" customHeight="1" x14ac:dyDescent="0.2">
      <c r="A107" s="56" t="s">
        <v>30</v>
      </c>
      <c r="B107" s="10">
        <v>17444</v>
      </c>
      <c r="C107" s="11" t="s">
        <v>105</v>
      </c>
      <c r="D107" s="21" t="s">
        <v>161</v>
      </c>
      <c r="E107" s="12">
        <v>1740</v>
      </c>
    </row>
    <row r="108" spans="1:5" s="2" customFormat="1" ht="16.5" customHeight="1" x14ac:dyDescent="0.2">
      <c r="A108" s="57" t="s">
        <v>52</v>
      </c>
      <c r="B108" s="7">
        <v>17619</v>
      </c>
      <c r="C108" s="8" t="s">
        <v>105</v>
      </c>
      <c r="D108" s="21" t="s">
        <v>161</v>
      </c>
      <c r="E108" s="9">
        <v>3915</v>
      </c>
    </row>
    <row r="109" spans="1:5" s="2" customFormat="1" ht="16.5" customHeight="1" x14ac:dyDescent="0.2">
      <c r="A109" s="56" t="s">
        <v>53</v>
      </c>
      <c r="B109" s="10">
        <v>17651</v>
      </c>
      <c r="C109" s="11" t="s">
        <v>105</v>
      </c>
      <c r="D109" s="21" t="s">
        <v>161</v>
      </c>
      <c r="E109" s="12">
        <v>8700</v>
      </c>
    </row>
    <row r="110" spans="1:5" s="2" customFormat="1" ht="16.5" customHeight="1" x14ac:dyDescent="0.2">
      <c r="A110" s="57" t="s">
        <v>53</v>
      </c>
      <c r="B110" s="7">
        <v>17652</v>
      </c>
      <c r="C110" s="8" t="s">
        <v>105</v>
      </c>
      <c r="D110" s="21" t="s">
        <v>161</v>
      </c>
      <c r="E110" s="9">
        <v>17400</v>
      </c>
    </row>
    <row r="111" spans="1:5" s="2" customFormat="1" ht="16.5" customHeight="1" x14ac:dyDescent="0.2">
      <c r="A111" s="56" t="s">
        <v>41</v>
      </c>
      <c r="B111" s="10">
        <v>17679</v>
      </c>
      <c r="C111" s="11" t="s">
        <v>105</v>
      </c>
      <c r="D111" s="21" t="s">
        <v>161</v>
      </c>
      <c r="E111" s="12">
        <v>4060</v>
      </c>
    </row>
    <row r="112" spans="1:5" s="2" customFormat="1" ht="16.5" customHeight="1" x14ac:dyDescent="0.2">
      <c r="A112" s="57" t="s">
        <v>54</v>
      </c>
      <c r="B112" s="7">
        <v>18014</v>
      </c>
      <c r="C112" s="8" t="s">
        <v>105</v>
      </c>
      <c r="D112" s="21" t="s">
        <v>161</v>
      </c>
      <c r="E112" s="9">
        <v>15080</v>
      </c>
    </row>
    <row r="113" spans="1:5" s="2" customFormat="1" ht="16.5" customHeight="1" x14ac:dyDescent="0.2">
      <c r="A113" s="56" t="s">
        <v>55</v>
      </c>
      <c r="B113" s="10">
        <v>18028</v>
      </c>
      <c r="C113" s="11" t="s">
        <v>105</v>
      </c>
      <c r="D113" s="21" t="s">
        <v>161</v>
      </c>
      <c r="E113" s="12">
        <v>7540</v>
      </c>
    </row>
    <row r="114" spans="1:5" s="2" customFormat="1" ht="16.5" customHeight="1" x14ac:dyDescent="0.2">
      <c r="A114" s="57" t="s">
        <v>55</v>
      </c>
      <c r="B114" s="7">
        <v>18027</v>
      </c>
      <c r="C114" s="8" t="s">
        <v>105</v>
      </c>
      <c r="D114" s="21" t="s">
        <v>161</v>
      </c>
      <c r="E114" s="9">
        <v>27840</v>
      </c>
    </row>
    <row r="115" spans="1:5" s="2" customFormat="1" ht="16.5" customHeight="1" x14ac:dyDescent="0.2">
      <c r="A115" s="56" t="s">
        <v>27</v>
      </c>
      <c r="B115" s="10">
        <v>18049</v>
      </c>
      <c r="C115" s="11" t="s">
        <v>105</v>
      </c>
      <c r="D115" s="21" t="s">
        <v>161</v>
      </c>
      <c r="E115" s="12">
        <v>11600</v>
      </c>
    </row>
    <row r="116" spans="1:5" s="2" customFormat="1" ht="16.5" customHeight="1" x14ac:dyDescent="0.2">
      <c r="A116" s="57" t="s">
        <v>56</v>
      </c>
      <c r="B116" s="7">
        <v>18088</v>
      </c>
      <c r="C116" s="8" t="s">
        <v>105</v>
      </c>
      <c r="D116" s="21" t="s">
        <v>161</v>
      </c>
      <c r="E116" s="9">
        <v>7540</v>
      </c>
    </row>
    <row r="117" spans="1:5" s="2" customFormat="1" ht="16.5" customHeight="1" x14ac:dyDescent="0.2">
      <c r="A117" s="56" t="s">
        <v>56</v>
      </c>
      <c r="B117" s="10">
        <v>18228</v>
      </c>
      <c r="C117" s="11" t="s">
        <v>105</v>
      </c>
      <c r="D117" s="21" t="s">
        <v>161</v>
      </c>
      <c r="E117" s="12">
        <v>29000</v>
      </c>
    </row>
    <row r="118" spans="1:5" s="2" customFormat="1" ht="16.5" customHeight="1" x14ac:dyDescent="0.2">
      <c r="A118" s="57" t="s">
        <v>57</v>
      </c>
      <c r="B118" s="7">
        <v>18089</v>
      </c>
      <c r="C118" s="11" t="s">
        <v>105</v>
      </c>
      <c r="D118" s="21" t="s">
        <v>161</v>
      </c>
      <c r="E118" s="9">
        <v>14616</v>
      </c>
    </row>
    <row r="119" spans="1:5" s="2" customFormat="1" ht="16.5" customHeight="1" x14ac:dyDescent="0.2">
      <c r="A119" s="56" t="s">
        <v>58</v>
      </c>
      <c r="B119" s="10">
        <v>18855</v>
      </c>
      <c r="C119" s="11" t="s">
        <v>105</v>
      </c>
      <c r="D119" s="21" t="s">
        <v>161</v>
      </c>
      <c r="E119" s="12">
        <v>4060</v>
      </c>
    </row>
    <row r="120" spans="1:5" s="2" customFormat="1" ht="16.5" customHeight="1" x14ac:dyDescent="0.2">
      <c r="A120" s="57" t="s">
        <v>59</v>
      </c>
      <c r="B120" s="7">
        <v>12202</v>
      </c>
      <c r="C120" s="8" t="s">
        <v>106</v>
      </c>
      <c r="D120" s="21" t="s">
        <v>149</v>
      </c>
      <c r="E120" s="9">
        <v>808.3</v>
      </c>
    </row>
    <row r="121" spans="1:5" s="2" customFormat="1" ht="16.5" customHeight="1" x14ac:dyDescent="0.2">
      <c r="A121" s="89" t="s">
        <v>59</v>
      </c>
      <c r="B121" s="39">
        <v>4891</v>
      </c>
      <c r="C121" s="94" t="s">
        <v>106</v>
      </c>
      <c r="D121" s="21" t="s">
        <v>149</v>
      </c>
      <c r="E121" s="41">
        <v>896</v>
      </c>
    </row>
    <row r="122" spans="1:5" s="2" customFormat="1" ht="16.5" customHeight="1" x14ac:dyDescent="0.2">
      <c r="A122" s="90" t="s">
        <v>59</v>
      </c>
      <c r="B122" s="92">
        <v>15995</v>
      </c>
      <c r="C122" s="95" t="s">
        <v>106</v>
      </c>
      <c r="D122" s="21" t="s">
        <v>149</v>
      </c>
      <c r="E122" s="97">
        <v>1276.8</v>
      </c>
    </row>
    <row r="123" spans="1:5" s="2" customFormat="1" ht="16.5" customHeight="1" x14ac:dyDescent="0.2">
      <c r="A123" s="89" t="s">
        <v>59</v>
      </c>
      <c r="B123" s="39">
        <v>16101</v>
      </c>
      <c r="C123" s="94" t="s">
        <v>106</v>
      </c>
      <c r="D123" s="21" t="s">
        <v>149</v>
      </c>
      <c r="E123" s="41">
        <v>7504</v>
      </c>
    </row>
    <row r="124" spans="1:5" s="2" customFormat="1" ht="16.5" customHeight="1" x14ac:dyDescent="0.2">
      <c r="A124" s="90" t="s">
        <v>60</v>
      </c>
      <c r="B124" s="92">
        <v>11988</v>
      </c>
      <c r="C124" s="95" t="s">
        <v>106</v>
      </c>
      <c r="D124" s="21" t="s">
        <v>149</v>
      </c>
      <c r="E124" s="97">
        <v>6149.36</v>
      </c>
    </row>
    <row r="125" spans="1:5" s="2" customFormat="1" ht="16.5" customHeight="1" x14ac:dyDescent="0.2">
      <c r="A125" s="75">
        <v>45357</v>
      </c>
      <c r="B125" s="76" t="s">
        <v>345</v>
      </c>
      <c r="C125" s="77" t="s">
        <v>251</v>
      </c>
      <c r="D125" s="21" t="s">
        <v>245</v>
      </c>
      <c r="E125" s="100">
        <v>428147.97</v>
      </c>
    </row>
    <row r="126" spans="1:5" s="2" customFormat="1" ht="16.5" customHeight="1" x14ac:dyDescent="0.2">
      <c r="A126" s="75">
        <v>45357</v>
      </c>
      <c r="B126" s="76" t="s">
        <v>346</v>
      </c>
      <c r="C126" s="77" t="s">
        <v>251</v>
      </c>
      <c r="D126" s="21" t="s">
        <v>245</v>
      </c>
      <c r="E126" s="100">
        <v>51578.97</v>
      </c>
    </row>
    <row r="127" spans="1:5" s="2" customFormat="1" ht="16.5" customHeight="1" x14ac:dyDescent="0.2">
      <c r="A127" s="75">
        <v>45357</v>
      </c>
      <c r="B127" s="76" t="s">
        <v>347</v>
      </c>
      <c r="C127" s="77" t="s">
        <v>251</v>
      </c>
      <c r="D127" s="21" t="s">
        <v>245</v>
      </c>
      <c r="E127" s="100">
        <v>99603.76</v>
      </c>
    </row>
    <row r="128" spans="1:5" s="2" customFormat="1" ht="16.5" customHeight="1" x14ac:dyDescent="0.2">
      <c r="A128" s="75">
        <v>45369</v>
      </c>
      <c r="B128" s="76" t="s">
        <v>348</v>
      </c>
      <c r="C128" s="77" t="s">
        <v>267</v>
      </c>
      <c r="D128" s="21" t="s">
        <v>245</v>
      </c>
      <c r="E128" s="100">
        <v>136393.82</v>
      </c>
    </row>
    <row r="129" spans="1:5" s="2" customFormat="1" ht="16.5" customHeight="1" x14ac:dyDescent="0.2">
      <c r="A129" s="75">
        <v>45369</v>
      </c>
      <c r="B129" s="76" t="s">
        <v>349</v>
      </c>
      <c r="C129" s="77" t="s">
        <v>267</v>
      </c>
      <c r="D129" s="21" t="s">
        <v>245</v>
      </c>
      <c r="E129" s="100">
        <v>74341.62</v>
      </c>
    </row>
    <row r="130" spans="1:5" s="2" customFormat="1" ht="16.5" customHeight="1" x14ac:dyDescent="0.2">
      <c r="A130" s="75">
        <v>45369</v>
      </c>
      <c r="B130" s="76" t="s">
        <v>350</v>
      </c>
      <c r="C130" s="77" t="s">
        <v>267</v>
      </c>
      <c r="D130" s="21" t="s">
        <v>245</v>
      </c>
      <c r="E130" s="100">
        <v>28930.32</v>
      </c>
    </row>
    <row r="131" spans="1:5" s="2" customFormat="1" ht="16.5" customHeight="1" x14ac:dyDescent="0.2">
      <c r="A131" s="75">
        <v>45364</v>
      </c>
      <c r="B131" s="76" t="s">
        <v>351</v>
      </c>
      <c r="C131" s="77" t="s">
        <v>278</v>
      </c>
      <c r="D131" s="21" t="s">
        <v>245</v>
      </c>
      <c r="E131" s="100">
        <v>9838.85</v>
      </c>
    </row>
    <row r="132" spans="1:5" s="2" customFormat="1" ht="16.5" customHeight="1" x14ac:dyDescent="0.2">
      <c r="A132" s="75">
        <v>45364</v>
      </c>
      <c r="B132" s="76" t="s">
        <v>352</v>
      </c>
      <c r="C132" s="77" t="s">
        <v>278</v>
      </c>
      <c r="D132" s="21" t="s">
        <v>245</v>
      </c>
      <c r="E132" s="100">
        <v>14878.62</v>
      </c>
    </row>
    <row r="133" spans="1:5" s="2" customFormat="1" ht="16.5" customHeight="1" x14ac:dyDescent="0.2">
      <c r="A133" s="75">
        <v>45364</v>
      </c>
      <c r="B133" s="76" t="s">
        <v>353</v>
      </c>
      <c r="C133" s="77" t="s">
        <v>278</v>
      </c>
      <c r="D133" s="21" t="s">
        <v>245</v>
      </c>
      <c r="E133" s="100">
        <v>20717.150000000001</v>
      </c>
    </row>
    <row r="134" spans="1:5" s="2" customFormat="1" ht="16.5" customHeight="1" x14ac:dyDescent="0.2">
      <c r="A134" s="75">
        <v>45364</v>
      </c>
      <c r="B134" s="76" t="s">
        <v>354</v>
      </c>
      <c r="C134" s="77" t="s">
        <v>278</v>
      </c>
      <c r="D134" s="21" t="s">
        <v>245</v>
      </c>
      <c r="E134" s="100">
        <v>68983.3</v>
      </c>
    </row>
    <row r="135" spans="1:5" s="2" customFormat="1" ht="16.5" customHeight="1" x14ac:dyDescent="0.2">
      <c r="A135" s="89" t="s">
        <v>61</v>
      </c>
      <c r="B135" s="39" t="s">
        <v>85</v>
      </c>
      <c r="C135" s="94" t="s">
        <v>107</v>
      </c>
      <c r="D135" s="21" t="s">
        <v>136</v>
      </c>
      <c r="E135" s="41">
        <v>300</v>
      </c>
    </row>
    <row r="136" spans="1:5" s="2" customFormat="1" ht="16.5" customHeight="1" x14ac:dyDescent="0.2">
      <c r="A136" s="90" t="s">
        <v>61</v>
      </c>
      <c r="B136" s="92" t="s">
        <v>85</v>
      </c>
      <c r="C136" s="95" t="s">
        <v>107</v>
      </c>
      <c r="D136" s="21" t="s">
        <v>136</v>
      </c>
      <c r="E136" s="97">
        <v>1000</v>
      </c>
    </row>
    <row r="137" spans="1:5" s="2" customFormat="1" ht="16.5" customHeight="1" x14ac:dyDescent="0.2">
      <c r="A137" s="89" t="s">
        <v>62</v>
      </c>
      <c r="B137" s="39" t="s">
        <v>85</v>
      </c>
      <c r="C137" s="94" t="s">
        <v>107</v>
      </c>
      <c r="D137" s="21" t="s">
        <v>136</v>
      </c>
      <c r="E137" s="41">
        <v>200</v>
      </c>
    </row>
    <row r="138" spans="1:5" s="2" customFormat="1" ht="16.5" customHeight="1" x14ac:dyDescent="0.2">
      <c r="A138" s="90" t="s">
        <v>62</v>
      </c>
      <c r="B138" s="92" t="s">
        <v>85</v>
      </c>
      <c r="C138" s="95" t="s">
        <v>107</v>
      </c>
      <c r="D138" s="21" t="s">
        <v>136</v>
      </c>
      <c r="E138" s="97">
        <v>1775</v>
      </c>
    </row>
    <row r="139" spans="1:5" s="2" customFormat="1" ht="16.5" customHeight="1" x14ac:dyDescent="0.2">
      <c r="A139" s="89" t="s">
        <v>63</v>
      </c>
      <c r="B139" s="39" t="s">
        <v>85</v>
      </c>
      <c r="C139" s="94" t="s">
        <v>107</v>
      </c>
      <c r="D139" s="21" t="s">
        <v>136</v>
      </c>
      <c r="E139" s="41">
        <v>150</v>
      </c>
    </row>
    <row r="140" spans="1:5" s="2" customFormat="1" ht="16.5" customHeight="1" x14ac:dyDescent="0.2">
      <c r="A140" s="90" t="s">
        <v>64</v>
      </c>
      <c r="B140" s="92" t="s">
        <v>85</v>
      </c>
      <c r="C140" s="95" t="s">
        <v>107</v>
      </c>
      <c r="D140" s="21" t="s">
        <v>136</v>
      </c>
      <c r="E140" s="97">
        <v>200</v>
      </c>
    </row>
    <row r="141" spans="1:5" s="2" customFormat="1" ht="16.5" customHeight="1" x14ac:dyDescent="0.2">
      <c r="A141" s="89" t="s">
        <v>65</v>
      </c>
      <c r="B141" s="39" t="s">
        <v>85</v>
      </c>
      <c r="C141" s="94" t="s">
        <v>107</v>
      </c>
      <c r="D141" s="21" t="s">
        <v>136</v>
      </c>
      <c r="E141" s="41">
        <v>2990</v>
      </c>
    </row>
    <row r="142" spans="1:5" s="2" customFormat="1" ht="16.5" customHeight="1" x14ac:dyDescent="0.2">
      <c r="A142" s="90" t="s">
        <v>66</v>
      </c>
      <c r="B142" s="92" t="s">
        <v>85</v>
      </c>
      <c r="C142" s="95" t="s">
        <v>107</v>
      </c>
      <c r="D142" s="21" t="s">
        <v>136</v>
      </c>
      <c r="E142" s="97">
        <v>2100</v>
      </c>
    </row>
    <row r="143" spans="1:5" s="2" customFormat="1" ht="16.5" customHeight="1" x14ac:dyDescent="0.2">
      <c r="A143" s="89" t="s">
        <v>67</v>
      </c>
      <c r="B143" s="39" t="s">
        <v>85</v>
      </c>
      <c r="C143" s="94" t="s">
        <v>107</v>
      </c>
      <c r="D143" s="21" t="s">
        <v>136</v>
      </c>
      <c r="E143" s="41">
        <v>400</v>
      </c>
    </row>
    <row r="144" spans="1:5" s="2" customFormat="1" ht="16.5" customHeight="1" x14ac:dyDescent="0.2">
      <c r="A144" s="90" t="s">
        <v>68</v>
      </c>
      <c r="B144" s="92" t="s">
        <v>85</v>
      </c>
      <c r="C144" s="95" t="s">
        <v>107</v>
      </c>
      <c r="D144" s="21" t="s">
        <v>136</v>
      </c>
      <c r="E144" s="97">
        <v>385</v>
      </c>
    </row>
    <row r="145" spans="1:5" s="2" customFormat="1" ht="16.5" customHeight="1" x14ac:dyDescent="0.2">
      <c r="A145" s="90">
        <v>38923</v>
      </c>
      <c r="B145" s="92">
        <v>556</v>
      </c>
      <c r="C145" s="95" t="s">
        <v>187</v>
      </c>
      <c r="D145" s="21" t="s">
        <v>190</v>
      </c>
      <c r="E145" s="97">
        <v>52316</v>
      </c>
    </row>
    <row r="146" spans="1:5" s="2" customFormat="1" ht="16.5" customHeight="1" x14ac:dyDescent="0.2">
      <c r="A146" s="90">
        <v>45364</v>
      </c>
      <c r="B146" s="92" t="s">
        <v>355</v>
      </c>
      <c r="C146" s="95" t="s">
        <v>356</v>
      </c>
      <c r="D146" s="21" t="s">
        <v>357</v>
      </c>
      <c r="E146" s="97">
        <v>107380</v>
      </c>
    </row>
    <row r="147" spans="1:5" s="2" customFormat="1" ht="16.5" customHeight="1" x14ac:dyDescent="0.2">
      <c r="A147" s="90" t="s">
        <v>69</v>
      </c>
      <c r="B147" s="92">
        <v>25</v>
      </c>
      <c r="C147" s="95" t="s">
        <v>108</v>
      </c>
      <c r="D147" s="21" t="s">
        <v>137</v>
      </c>
      <c r="E147" s="97">
        <v>6000</v>
      </c>
    </row>
    <row r="148" spans="1:5" s="2" customFormat="1" ht="16.5" customHeight="1" x14ac:dyDescent="0.2">
      <c r="A148" s="89" t="s">
        <v>70</v>
      </c>
      <c r="B148" s="39">
        <v>29</v>
      </c>
      <c r="C148" s="94" t="s">
        <v>108</v>
      </c>
      <c r="D148" s="21" t="s">
        <v>137</v>
      </c>
      <c r="E148" s="41">
        <v>6000</v>
      </c>
    </row>
    <row r="149" spans="1:5" s="2" customFormat="1" ht="16.5" customHeight="1" x14ac:dyDescent="0.2">
      <c r="A149" s="90" t="s">
        <v>71</v>
      </c>
      <c r="B149" s="92" t="s">
        <v>86</v>
      </c>
      <c r="C149" s="95" t="s">
        <v>109</v>
      </c>
      <c r="D149" s="21" t="s">
        <v>150</v>
      </c>
      <c r="E149" s="97">
        <v>12528</v>
      </c>
    </row>
    <row r="150" spans="1:5" s="2" customFormat="1" ht="16.5" customHeight="1" x14ac:dyDescent="0.2">
      <c r="A150" s="89" t="s">
        <v>72</v>
      </c>
      <c r="B150" s="39">
        <v>21</v>
      </c>
      <c r="C150" s="94" t="s">
        <v>110</v>
      </c>
      <c r="D150" s="21" t="s">
        <v>138</v>
      </c>
      <c r="E150" s="41">
        <v>112810</v>
      </c>
    </row>
    <row r="151" spans="1:5" s="2" customFormat="1" ht="16.5" customHeight="1" x14ac:dyDescent="0.2">
      <c r="A151" s="90" t="s">
        <v>73</v>
      </c>
      <c r="B151" s="92" t="s">
        <v>87</v>
      </c>
      <c r="C151" s="95" t="s">
        <v>111</v>
      </c>
      <c r="D151" s="21" t="s">
        <v>141</v>
      </c>
      <c r="E151" s="97">
        <v>1442.7</v>
      </c>
    </row>
    <row r="152" spans="1:5" s="2" customFormat="1" ht="16.5" customHeight="1" x14ac:dyDescent="0.2">
      <c r="A152" s="89" t="s">
        <v>74</v>
      </c>
      <c r="B152" s="39" t="s">
        <v>88</v>
      </c>
      <c r="C152" s="94" t="s">
        <v>111</v>
      </c>
      <c r="D152" s="21" t="s">
        <v>141</v>
      </c>
      <c r="E152" s="41">
        <v>1808.1</v>
      </c>
    </row>
    <row r="153" spans="1:5" s="2" customFormat="1" ht="16.5" customHeight="1" x14ac:dyDescent="0.2">
      <c r="A153" s="89">
        <v>45378</v>
      </c>
      <c r="B153" s="39" t="s">
        <v>183</v>
      </c>
      <c r="C153" s="94" t="s">
        <v>358</v>
      </c>
      <c r="D153" s="21" t="s">
        <v>184</v>
      </c>
      <c r="E153" s="41">
        <v>2610626.1</v>
      </c>
    </row>
    <row r="154" spans="1:5" s="2" customFormat="1" ht="16.5" customHeight="1" x14ac:dyDescent="0.2">
      <c r="A154" s="89">
        <v>39458</v>
      </c>
      <c r="B154" s="39">
        <v>5017</v>
      </c>
      <c r="C154" s="94" t="s">
        <v>188</v>
      </c>
      <c r="D154" s="21" t="s">
        <v>189</v>
      </c>
      <c r="E154" s="41">
        <v>2880</v>
      </c>
    </row>
    <row r="155" spans="1:5" s="2" customFormat="1" ht="16.5" customHeight="1" x14ac:dyDescent="0.2">
      <c r="A155" s="89" t="s">
        <v>191</v>
      </c>
      <c r="B155" s="39">
        <v>335</v>
      </c>
      <c r="C155" s="94" t="s">
        <v>192</v>
      </c>
      <c r="D155" s="96" t="s">
        <v>193</v>
      </c>
      <c r="E155" s="41">
        <v>159700</v>
      </c>
    </row>
    <row r="156" spans="1:5" s="2" customFormat="1" ht="16.5" customHeight="1" x14ac:dyDescent="0.2">
      <c r="A156" s="75">
        <v>45282</v>
      </c>
      <c r="B156" s="76" t="s">
        <v>183</v>
      </c>
      <c r="C156" s="77" t="s">
        <v>252</v>
      </c>
      <c r="D156" s="21" t="s">
        <v>184</v>
      </c>
      <c r="E156" s="100">
        <v>1107977.52</v>
      </c>
    </row>
    <row r="157" spans="1:5" s="2" customFormat="1" ht="16.5" customHeight="1" x14ac:dyDescent="0.2">
      <c r="A157" s="75">
        <v>45322</v>
      </c>
      <c r="B157" s="76" t="s">
        <v>302</v>
      </c>
      <c r="C157" s="77" t="s">
        <v>303</v>
      </c>
      <c r="D157" s="21" t="s">
        <v>304</v>
      </c>
      <c r="E157" s="100">
        <v>124549</v>
      </c>
    </row>
    <row r="158" spans="1:5" s="2" customFormat="1" ht="16.5" customHeight="1" x14ac:dyDescent="0.2">
      <c r="A158" s="75">
        <v>45371</v>
      </c>
      <c r="B158" s="76" t="s">
        <v>359</v>
      </c>
      <c r="C158" s="77" t="s">
        <v>360</v>
      </c>
      <c r="D158" s="21" t="s">
        <v>361</v>
      </c>
      <c r="E158" s="100">
        <v>14716.87</v>
      </c>
    </row>
    <row r="159" spans="1:5" s="2" customFormat="1" ht="16.5" customHeight="1" x14ac:dyDescent="0.2">
      <c r="A159" s="75">
        <v>45371</v>
      </c>
      <c r="B159" s="76" t="s">
        <v>364</v>
      </c>
      <c r="C159" s="77" t="s">
        <v>362</v>
      </c>
      <c r="D159" s="21" t="s">
        <v>363</v>
      </c>
      <c r="E159" s="100">
        <v>2700</v>
      </c>
    </row>
    <row r="160" spans="1:5" s="2" customFormat="1" ht="16.5" customHeight="1" x14ac:dyDescent="0.2">
      <c r="A160" s="75">
        <v>45371</v>
      </c>
      <c r="B160" s="76" t="s">
        <v>365</v>
      </c>
      <c r="C160" s="77" t="s">
        <v>362</v>
      </c>
      <c r="D160" s="21" t="s">
        <v>363</v>
      </c>
      <c r="E160" s="100">
        <v>2700</v>
      </c>
    </row>
    <row r="161" spans="1:5" s="2" customFormat="1" ht="16.5" customHeight="1" x14ac:dyDescent="0.2">
      <c r="A161" s="75">
        <v>45371</v>
      </c>
      <c r="B161" s="76" t="s">
        <v>366</v>
      </c>
      <c r="C161" s="77" t="s">
        <v>362</v>
      </c>
      <c r="D161" s="21" t="s">
        <v>363</v>
      </c>
      <c r="E161" s="100">
        <v>2700</v>
      </c>
    </row>
    <row r="162" spans="1:5" s="2" customFormat="1" ht="16.5" customHeight="1" x14ac:dyDescent="0.2">
      <c r="A162" s="75">
        <v>45371</v>
      </c>
      <c r="B162" s="76" t="s">
        <v>367</v>
      </c>
      <c r="C162" s="77" t="s">
        <v>362</v>
      </c>
      <c r="D162" s="21" t="s">
        <v>363</v>
      </c>
      <c r="E162" s="100">
        <v>2700</v>
      </c>
    </row>
    <row r="163" spans="1:5" s="2" customFormat="1" ht="16.5" customHeight="1" x14ac:dyDescent="0.2">
      <c r="A163" s="75">
        <v>45371</v>
      </c>
      <c r="B163" s="76" t="s">
        <v>368</v>
      </c>
      <c r="C163" s="77" t="s">
        <v>362</v>
      </c>
      <c r="D163" s="21" t="s">
        <v>363</v>
      </c>
      <c r="E163" s="100">
        <v>2700</v>
      </c>
    </row>
    <row r="164" spans="1:5" s="2" customFormat="1" ht="16.5" customHeight="1" x14ac:dyDescent="0.2">
      <c r="A164" s="75">
        <v>45322</v>
      </c>
      <c r="B164" s="76" t="s">
        <v>305</v>
      </c>
      <c r="C164" s="77" t="s">
        <v>307</v>
      </c>
      <c r="D164" s="21" t="s">
        <v>308</v>
      </c>
      <c r="E164" s="100">
        <v>536192</v>
      </c>
    </row>
    <row r="165" spans="1:5" s="2" customFormat="1" ht="16.5" customHeight="1" x14ac:dyDescent="0.2">
      <c r="A165" s="75">
        <v>45322</v>
      </c>
      <c r="B165" s="76" t="s">
        <v>306</v>
      </c>
      <c r="C165" s="77" t="s">
        <v>307</v>
      </c>
      <c r="D165" s="21" t="s">
        <v>308</v>
      </c>
      <c r="E165" s="100">
        <v>536192</v>
      </c>
    </row>
    <row r="166" spans="1:5" s="2" customFormat="1" ht="16.5" customHeight="1" x14ac:dyDescent="0.2">
      <c r="A166" s="75">
        <v>45334</v>
      </c>
      <c r="B166" s="76" t="s">
        <v>328</v>
      </c>
      <c r="C166" s="77" t="s">
        <v>307</v>
      </c>
      <c r="D166" s="21" t="s">
        <v>308</v>
      </c>
      <c r="E166" s="100">
        <v>585846.4</v>
      </c>
    </row>
    <row r="167" spans="1:5" s="2" customFormat="1" ht="16.5" customHeight="1" x14ac:dyDescent="0.2">
      <c r="A167" s="75">
        <v>45334</v>
      </c>
      <c r="B167" s="76" t="s">
        <v>329</v>
      </c>
      <c r="C167" s="77" t="s">
        <v>307</v>
      </c>
      <c r="D167" s="21" t="s">
        <v>308</v>
      </c>
      <c r="E167" s="100">
        <v>536192</v>
      </c>
    </row>
    <row r="168" spans="1:5" s="2" customFormat="1" ht="16.5" customHeight="1" x14ac:dyDescent="0.2">
      <c r="A168" s="75">
        <v>45357</v>
      </c>
      <c r="B168" s="76" t="s">
        <v>369</v>
      </c>
      <c r="C168" s="77" t="s">
        <v>307</v>
      </c>
      <c r="D168" s="21" t="s">
        <v>308</v>
      </c>
      <c r="E168" s="100">
        <v>585846.4</v>
      </c>
    </row>
    <row r="169" spans="1:5" s="2" customFormat="1" ht="16.5" customHeight="1" x14ac:dyDescent="0.2">
      <c r="A169" s="75">
        <v>45372</v>
      </c>
      <c r="B169" s="76" t="s">
        <v>370</v>
      </c>
      <c r="C169" s="77" t="s">
        <v>307</v>
      </c>
      <c r="D169" s="21" t="s">
        <v>308</v>
      </c>
      <c r="E169" s="100">
        <v>486537.6</v>
      </c>
    </row>
    <row r="170" spans="1:5" s="2" customFormat="1" ht="16.5" customHeight="1" x14ac:dyDescent="0.2">
      <c r="A170" s="89">
        <v>38733</v>
      </c>
      <c r="B170" s="39">
        <v>45301</v>
      </c>
      <c r="C170" s="94" t="s">
        <v>112</v>
      </c>
      <c r="D170" s="21" t="s">
        <v>162</v>
      </c>
      <c r="E170" s="41">
        <v>437600</v>
      </c>
    </row>
    <row r="171" spans="1:5" s="2" customFormat="1" ht="16.5" customHeight="1" x14ac:dyDescent="0.2">
      <c r="A171" s="90" t="s">
        <v>75</v>
      </c>
      <c r="B171" s="39" t="s">
        <v>85</v>
      </c>
      <c r="C171" s="95" t="s">
        <v>113</v>
      </c>
      <c r="D171" s="21" t="s">
        <v>151</v>
      </c>
      <c r="E171" s="97">
        <v>1740</v>
      </c>
    </row>
    <row r="172" spans="1:5" s="2" customFormat="1" ht="16.5" customHeight="1" x14ac:dyDescent="0.2">
      <c r="A172" s="75">
        <v>44931</v>
      </c>
      <c r="B172" s="76" t="s">
        <v>309</v>
      </c>
      <c r="C172" s="77" t="s">
        <v>250</v>
      </c>
      <c r="D172" s="21" t="s">
        <v>233</v>
      </c>
      <c r="E172" s="100">
        <v>433333.32</v>
      </c>
    </row>
    <row r="173" spans="1:5" s="2" customFormat="1" ht="16.5" customHeight="1" x14ac:dyDescent="0.2">
      <c r="A173" s="75">
        <v>44965</v>
      </c>
      <c r="B173" s="76" t="s">
        <v>330</v>
      </c>
      <c r="C173" s="77" t="s">
        <v>250</v>
      </c>
      <c r="D173" s="21" t="s">
        <v>233</v>
      </c>
      <c r="E173" s="100">
        <v>433333.32</v>
      </c>
    </row>
    <row r="174" spans="1:5" s="2" customFormat="1" ht="16.5" customHeight="1" x14ac:dyDescent="0.2">
      <c r="A174" s="75">
        <v>45370</v>
      </c>
      <c r="B174" s="76" t="s">
        <v>371</v>
      </c>
      <c r="C174" s="77" t="s">
        <v>372</v>
      </c>
      <c r="D174" s="21" t="s">
        <v>373</v>
      </c>
      <c r="E174" s="100">
        <v>223020</v>
      </c>
    </row>
    <row r="175" spans="1:5" s="2" customFormat="1" ht="16.5" customHeight="1" x14ac:dyDescent="0.2">
      <c r="A175" s="75">
        <v>44222</v>
      </c>
      <c r="B175" s="76" t="s">
        <v>207</v>
      </c>
      <c r="C175" s="77" t="s">
        <v>186</v>
      </c>
      <c r="D175" s="96" t="s">
        <v>212</v>
      </c>
      <c r="E175" s="100">
        <v>121540</v>
      </c>
    </row>
    <row r="176" spans="1:5" s="2" customFormat="1" ht="16.5" customHeight="1" x14ac:dyDescent="0.2">
      <c r="A176" s="75">
        <v>45334</v>
      </c>
      <c r="B176" s="76" t="s">
        <v>335</v>
      </c>
      <c r="C176" s="77" t="s">
        <v>333</v>
      </c>
      <c r="D176" s="21" t="s">
        <v>334</v>
      </c>
      <c r="E176" s="100">
        <v>44320</v>
      </c>
    </row>
    <row r="177" spans="1:5" s="2" customFormat="1" ht="16.5" customHeight="1" x14ac:dyDescent="0.2">
      <c r="A177" s="90" t="s">
        <v>194</v>
      </c>
      <c r="B177" s="92">
        <v>2085</v>
      </c>
      <c r="C177" s="95" t="s">
        <v>195</v>
      </c>
      <c r="D177" s="21" t="s">
        <v>139</v>
      </c>
      <c r="E177" s="97">
        <v>1116885.31</v>
      </c>
    </row>
    <row r="178" spans="1:5" s="2" customFormat="1" ht="16.5" customHeight="1" x14ac:dyDescent="0.2">
      <c r="A178" s="75">
        <v>45295</v>
      </c>
      <c r="B178" s="76" t="s">
        <v>310</v>
      </c>
      <c r="C178" s="77" t="s">
        <v>311</v>
      </c>
      <c r="D178" s="21" t="s">
        <v>217</v>
      </c>
      <c r="E178" s="100">
        <v>67401.600000000006</v>
      </c>
    </row>
    <row r="179" spans="1:5" s="2" customFormat="1" ht="16.5" customHeight="1" x14ac:dyDescent="0.2">
      <c r="A179" s="89" t="s">
        <v>196</v>
      </c>
      <c r="B179" s="39">
        <v>1121</v>
      </c>
      <c r="C179" s="94" t="s">
        <v>197</v>
      </c>
      <c r="D179" s="21" t="s">
        <v>198</v>
      </c>
      <c r="E179" s="41">
        <v>44875</v>
      </c>
    </row>
    <row r="180" spans="1:5" s="2" customFormat="1" ht="16.5" customHeight="1" x14ac:dyDescent="0.2">
      <c r="A180" s="90" t="s">
        <v>32</v>
      </c>
      <c r="B180" s="92">
        <v>1142</v>
      </c>
      <c r="C180" s="95" t="s">
        <v>197</v>
      </c>
      <c r="D180" s="21" t="s">
        <v>198</v>
      </c>
      <c r="E180" s="97">
        <v>6950</v>
      </c>
    </row>
    <row r="181" spans="1:5" s="2" customFormat="1" ht="16.5" customHeight="1" x14ac:dyDescent="0.2">
      <c r="A181" s="89" t="s">
        <v>199</v>
      </c>
      <c r="B181" s="39">
        <v>5</v>
      </c>
      <c r="C181" s="94" t="s">
        <v>197</v>
      </c>
      <c r="D181" s="21" t="s">
        <v>198</v>
      </c>
      <c r="E181" s="41">
        <v>3016</v>
      </c>
    </row>
    <row r="182" spans="1:5" s="2" customFormat="1" ht="16.5" customHeight="1" x14ac:dyDescent="0.2">
      <c r="A182" s="90" t="s">
        <v>202</v>
      </c>
      <c r="B182" s="92">
        <v>108</v>
      </c>
      <c r="C182" s="95" t="s">
        <v>203</v>
      </c>
      <c r="D182" s="21" t="s">
        <v>204</v>
      </c>
      <c r="E182" s="97">
        <v>81432</v>
      </c>
    </row>
    <row r="183" spans="1:5" s="2" customFormat="1" ht="16.5" customHeight="1" x14ac:dyDescent="0.2">
      <c r="A183" s="89">
        <v>39082</v>
      </c>
      <c r="B183" s="39" t="s">
        <v>85</v>
      </c>
      <c r="C183" s="94" t="s">
        <v>200</v>
      </c>
      <c r="D183" s="21" t="s">
        <v>201</v>
      </c>
      <c r="E183" s="41">
        <v>11835</v>
      </c>
    </row>
    <row r="184" spans="1:5" s="2" customFormat="1" ht="16.5" customHeight="1" x14ac:dyDescent="0.2">
      <c r="A184" s="75">
        <v>44271</v>
      </c>
      <c r="B184" s="76" t="s">
        <v>215</v>
      </c>
      <c r="C184" s="77" t="s">
        <v>216</v>
      </c>
      <c r="D184" s="21" t="s">
        <v>232</v>
      </c>
      <c r="E184" s="100">
        <v>35400</v>
      </c>
    </row>
    <row r="185" spans="1:5" s="2" customFormat="1" ht="16.5" customHeight="1" x14ac:dyDescent="0.2">
      <c r="A185" s="75">
        <v>44271</v>
      </c>
      <c r="B185" s="76" t="s">
        <v>213</v>
      </c>
      <c r="C185" s="77" t="s">
        <v>216</v>
      </c>
      <c r="D185" s="21" t="s">
        <v>232</v>
      </c>
      <c r="E185" s="100">
        <v>35400</v>
      </c>
    </row>
    <row r="186" spans="1:5" s="2" customFormat="1" ht="16.5" customHeight="1" x14ac:dyDescent="0.2">
      <c r="A186" s="75">
        <v>44271</v>
      </c>
      <c r="B186" s="76" t="s">
        <v>214</v>
      </c>
      <c r="C186" s="77" t="s">
        <v>216</v>
      </c>
      <c r="D186" s="21" t="s">
        <v>232</v>
      </c>
      <c r="E186" s="100">
        <v>35400</v>
      </c>
    </row>
    <row r="187" spans="1:5" s="2" customFormat="1" ht="16.5" customHeight="1" x14ac:dyDescent="0.2">
      <c r="A187" s="75">
        <v>44300</v>
      </c>
      <c r="B187" s="76" t="s">
        <v>218</v>
      </c>
      <c r="C187" s="77" t="s">
        <v>216</v>
      </c>
      <c r="D187" s="21" t="s">
        <v>232</v>
      </c>
      <c r="E187" s="100">
        <v>35400</v>
      </c>
    </row>
    <row r="188" spans="1:5" s="2" customFormat="1" ht="16.5" customHeight="1" x14ac:dyDescent="0.2">
      <c r="A188" s="75">
        <v>45307</v>
      </c>
      <c r="B188" s="76" t="s">
        <v>313</v>
      </c>
      <c r="C188" s="77" t="s">
        <v>312</v>
      </c>
      <c r="D188" s="21" t="s">
        <v>232</v>
      </c>
      <c r="E188" s="100">
        <v>12975</v>
      </c>
    </row>
    <row r="189" spans="1:5" s="2" customFormat="1" ht="16.5" customHeight="1" x14ac:dyDescent="0.2">
      <c r="A189" s="75">
        <v>45370</v>
      </c>
      <c r="B189" s="76" t="s">
        <v>374</v>
      </c>
      <c r="C189" s="77" t="s">
        <v>375</v>
      </c>
      <c r="D189" s="21" t="s">
        <v>376</v>
      </c>
      <c r="E189" s="100">
        <v>53163.46</v>
      </c>
    </row>
    <row r="190" spans="1:5" s="2" customFormat="1" ht="16.5" customHeight="1" x14ac:dyDescent="0.2">
      <c r="A190" s="75">
        <v>44082</v>
      </c>
      <c r="B190" s="76" t="s">
        <v>262</v>
      </c>
      <c r="C190" s="77" t="s">
        <v>181</v>
      </c>
      <c r="D190" s="21" t="s">
        <v>177</v>
      </c>
      <c r="E190" s="100">
        <v>32999.96</v>
      </c>
    </row>
    <row r="191" spans="1:5" s="2" customFormat="1" ht="16.5" customHeight="1" x14ac:dyDescent="0.2">
      <c r="A191" s="75">
        <v>45301</v>
      </c>
      <c r="B191" s="76" t="s">
        <v>314</v>
      </c>
      <c r="C191" s="77" t="s">
        <v>269</v>
      </c>
      <c r="D191" s="21" t="s">
        <v>268</v>
      </c>
      <c r="E191" s="100">
        <v>1982775.24</v>
      </c>
    </row>
    <row r="192" spans="1:5" s="2" customFormat="1" ht="16.5" customHeight="1" x14ac:dyDescent="0.2">
      <c r="A192" s="75">
        <v>45328</v>
      </c>
      <c r="B192" s="76" t="s">
        <v>331</v>
      </c>
      <c r="C192" s="77" t="s">
        <v>269</v>
      </c>
      <c r="D192" s="21" t="s">
        <v>268</v>
      </c>
      <c r="E192" s="100">
        <v>363195.5</v>
      </c>
    </row>
    <row r="193" spans="1:5" s="2" customFormat="1" ht="16.5" customHeight="1" x14ac:dyDescent="0.2">
      <c r="A193" s="75">
        <v>45356</v>
      </c>
      <c r="B193" s="76" t="s">
        <v>377</v>
      </c>
      <c r="C193" s="77" t="s">
        <v>269</v>
      </c>
      <c r="D193" s="21" t="s">
        <v>268</v>
      </c>
      <c r="E193" s="100">
        <v>363195.5</v>
      </c>
    </row>
    <row r="194" spans="1:5" s="2" customFormat="1" ht="16.5" customHeight="1" x14ac:dyDescent="0.2">
      <c r="A194" s="89">
        <v>40108</v>
      </c>
      <c r="B194" s="39" t="s">
        <v>119</v>
      </c>
      <c r="C194" s="94" t="s">
        <v>120</v>
      </c>
      <c r="D194" s="21" t="s">
        <v>156</v>
      </c>
      <c r="E194" s="41">
        <v>4263</v>
      </c>
    </row>
    <row r="195" spans="1:5" s="2" customFormat="1" ht="16.5" customHeight="1" x14ac:dyDescent="0.2">
      <c r="A195" s="75">
        <v>44054</v>
      </c>
      <c r="B195" s="76" t="s">
        <v>169</v>
      </c>
      <c r="C195" s="77" t="s">
        <v>174</v>
      </c>
      <c r="D195" s="21" t="s">
        <v>185</v>
      </c>
      <c r="E195" s="100">
        <v>128000.13</v>
      </c>
    </row>
    <row r="196" spans="1:5" s="2" customFormat="1" ht="16.5" customHeight="1" x14ac:dyDescent="0.2">
      <c r="A196" s="89" t="s">
        <v>76</v>
      </c>
      <c r="B196" s="39">
        <v>5522</v>
      </c>
      <c r="C196" s="94" t="s">
        <v>114</v>
      </c>
      <c r="D196" s="21" t="s">
        <v>154</v>
      </c>
      <c r="E196" s="41">
        <v>3150</v>
      </c>
    </row>
    <row r="197" spans="1:5" s="2" customFormat="1" ht="16.5" customHeight="1" x14ac:dyDescent="0.2">
      <c r="A197" s="75">
        <v>44048</v>
      </c>
      <c r="B197" s="88" t="s">
        <v>170</v>
      </c>
      <c r="C197" s="88" t="s">
        <v>211</v>
      </c>
      <c r="D197" s="21" t="s">
        <v>217</v>
      </c>
      <c r="E197" s="100">
        <v>88500</v>
      </c>
    </row>
    <row r="198" spans="1:5" s="2" customFormat="1" ht="16.5" customHeight="1" x14ac:dyDescent="0.2">
      <c r="A198" s="90" t="s">
        <v>29</v>
      </c>
      <c r="B198" s="92">
        <v>43</v>
      </c>
      <c r="C198" s="95" t="s">
        <v>115</v>
      </c>
      <c r="D198" s="21" t="s">
        <v>153</v>
      </c>
      <c r="E198" s="97">
        <v>11455</v>
      </c>
    </row>
    <row r="199" spans="1:5" s="2" customFormat="1" ht="16.5" customHeight="1" x14ac:dyDescent="0.2">
      <c r="A199" s="75">
        <v>45286</v>
      </c>
      <c r="B199" s="76" t="s">
        <v>183</v>
      </c>
      <c r="C199" s="77" t="s">
        <v>231</v>
      </c>
      <c r="D199" s="21" t="s">
        <v>184</v>
      </c>
      <c r="E199" s="100">
        <v>1124020.8</v>
      </c>
    </row>
    <row r="200" spans="1:5" s="2" customFormat="1" ht="16.5" customHeight="1" x14ac:dyDescent="0.2">
      <c r="A200" s="89" t="s">
        <v>77</v>
      </c>
      <c r="B200" s="39">
        <v>3001</v>
      </c>
      <c r="C200" s="94" t="s">
        <v>116</v>
      </c>
      <c r="D200" s="96" t="s">
        <v>152</v>
      </c>
      <c r="E200" s="41">
        <v>6997.76</v>
      </c>
    </row>
    <row r="201" spans="1:5" s="2" customFormat="1" ht="16.5" customHeight="1" x14ac:dyDescent="0.2">
      <c r="A201" s="90" t="s">
        <v>19</v>
      </c>
      <c r="B201" s="92">
        <v>3024</v>
      </c>
      <c r="C201" s="95" t="s">
        <v>116</v>
      </c>
      <c r="D201" s="96" t="s">
        <v>152</v>
      </c>
      <c r="E201" s="97">
        <v>16805</v>
      </c>
    </row>
    <row r="202" spans="1:5" s="2" customFormat="1" ht="16.5" customHeight="1" x14ac:dyDescent="0.2">
      <c r="A202" s="89" t="s">
        <v>78</v>
      </c>
      <c r="B202" s="39">
        <v>3052</v>
      </c>
      <c r="C202" s="11" t="s">
        <v>116</v>
      </c>
      <c r="D202" s="96" t="s">
        <v>152</v>
      </c>
      <c r="E202" s="12">
        <v>6440</v>
      </c>
    </row>
    <row r="203" spans="1:5" s="2" customFormat="1" ht="16.5" customHeight="1" x14ac:dyDescent="0.2">
      <c r="A203" s="90" t="s">
        <v>79</v>
      </c>
      <c r="B203" s="92">
        <v>3061</v>
      </c>
      <c r="C203" s="8" t="s">
        <v>116</v>
      </c>
      <c r="D203" s="96" t="s">
        <v>152</v>
      </c>
      <c r="E203" s="9">
        <v>43055.040000000001</v>
      </c>
    </row>
    <row r="204" spans="1:5" s="2" customFormat="1" ht="16.5" customHeight="1" x14ac:dyDescent="0.2">
      <c r="A204" s="56" t="s">
        <v>80</v>
      </c>
      <c r="B204" s="10">
        <v>3076</v>
      </c>
      <c r="C204" s="11" t="s">
        <v>116</v>
      </c>
      <c r="D204" s="96" t="s">
        <v>152</v>
      </c>
      <c r="E204" s="12">
        <v>28431.200000000001</v>
      </c>
    </row>
    <row r="205" spans="1:5" s="2" customFormat="1" ht="16.5" customHeight="1" x14ac:dyDescent="0.2">
      <c r="A205" s="57" t="s">
        <v>81</v>
      </c>
      <c r="B205" s="7">
        <v>3079</v>
      </c>
      <c r="C205" s="8" t="s">
        <v>116</v>
      </c>
      <c r="D205" s="96" t="s">
        <v>152</v>
      </c>
      <c r="E205" s="9">
        <v>1937.6</v>
      </c>
    </row>
    <row r="206" spans="1:5" s="2" customFormat="1" ht="16.5" customHeight="1" x14ac:dyDescent="0.2">
      <c r="A206" s="91">
        <v>45282</v>
      </c>
      <c r="B206" s="93" t="s">
        <v>183</v>
      </c>
      <c r="C206" s="44" t="s">
        <v>276</v>
      </c>
      <c r="D206" s="96" t="s">
        <v>277</v>
      </c>
      <c r="E206" s="99">
        <v>768598.29</v>
      </c>
    </row>
    <row r="207" spans="1:5" s="2" customFormat="1" ht="16.5" customHeight="1" x14ac:dyDescent="0.2">
      <c r="A207" s="91">
        <v>45288</v>
      </c>
      <c r="B207" s="93" t="s">
        <v>275</v>
      </c>
      <c r="C207" s="44" t="s">
        <v>276</v>
      </c>
      <c r="D207" s="96" t="s">
        <v>277</v>
      </c>
      <c r="E207" s="99">
        <v>70149.84</v>
      </c>
    </row>
    <row r="208" spans="1:5" s="2" customFormat="1" ht="16.5" customHeight="1" x14ac:dyDescent="0.2">
      <c r="A208" s="91">
        <v>44050</v>
      </c>
      <c r="B208" s="44" t="s">
        <v>171</v>
      </c>
      <c r="C208" s="44" t="s">
        <v>175</v>
      </c>
      <c r="D208" s="96" t="s">
        <v>133</v>
      </c>
      <c r="E208" s="99">
        <v>28799.98</v>
      </c>
    </row>
    <row r="209" spans="1:11" s="2" customFormat="1" ht="16.5" customHeight="1" x14ac:dyDescent="0.2">
      <c r="A209" s="91">
        <v>44050</v>
      </c>
      <c r="B209" s="44" t="s">
        <v>172</v>
      </c>
      <c r="C209" s="44" t="s">
        <v>175</v>
      </c>
      <c r="D209" s="96" t="s">
        <v>133</v>
      </c>
      <c r="E209" s="99">
        <v>57599.95</v>
      </c>
    </row>
    <row r="210" spans="1:11" s="2" customFormat="1" ht="16.5" customHeight="1" x14ac:dyDescent="0.2">
      <c r="A210" s="91">
        <v>45294</v>
      </c>
      <c r="B210" s="93" t="s">
        <v>315</v>
      </c>
      <c r="C210" s="44" t="s">
        <v>264</v>
      </c>
      <c r="D210" s="96" t="s">
        <v>263</v>
      </c>
      <c r="E210" s="99">
        <v>55788.7</v>
      </c>
    </row>
    <row r="211" spans="1:11" s="2" customFormat="1" ht="16.5" customHeight="1" x14ac:dyDescent="0.2">
      <c r="A211" s="91">
        <v>45371</v>
      </c>
      <c r="B211" s="93" t="s">
        <v>378</v>
      </c>
      <c r="C211" s="44" t="s">
        <v>264</v>
      </c>
      <c r="D211" s="96" t="s">
        <v>263</v>
      </c>
      <c r="E211" s="99">
        <v>55788.7</v>
      </c>
    </row>
    <row r="212" spans="1:11" s="2" customFormat="1" ht="16.5" customHeight="1" x14ac:dyDescent="0.2">
      <c r="A212" s="91">
        <v>45376</v>
      </c>
      <c r="B212" s="93" t="s">
        <v>379</v>
      </c>
      <c r="C212" s="44" t="s">
        <v>264</v>
      </c>
      <c r="D212" s="96" t="s">
        <v>263</v>
      </c>
      <c r="E212" s="99">
        <v>55788.7</v>
      </c>
    </row>
    <row r="213" spans="1:11" s="2" customFormat="1" ht="16.5" customHeight="1" x14ac:dyDescent="0.2">
      <c r="A213" s="56" t="s">
        <v>82</v>
      </c>
      <c r="B213" s="10" t="s">
        <v>85</v>
      </c>
      <c r="C213" s="11" t="s">
        <v>117</v>
      </c>
      <c r="D213" s="96" t="s">
        <v>155</v>
      </c>
      <c r="E213" s="12">
        <v>135024</v>
      </c>
    </row>
    <row r="214" spans="1:11" s="2" customFormat="1" ht="16.5" customHeight="1" x14ac:dyDescent="0.2">
      <c r="A214" s="57" t="s">
        <v>55</v>
      </c>
      <c r="B214" s="7">
        <v>1556</v>
      </c>
      <c r="C214" s="8" t="s">
        <v>117</v>
      </c>
      <c r="D214" s="96" t="s">
        <v>155</v>
      </c>
      <c r="E214" s="9">
        <v>5220</v>
      </c>
    </row>
    <row r="215" spans="1:11" s="2" customFormat="1" ht="16.5" customHeight="1" x14ac:dyDescent="0.2">
      <c r="A215" s="56" t="s">
        <v>83</v>
      </c>
      <c r="B215" s="10">
        <v>1557</v>
      </c>
      <c r="C215" s="11" t="s">
        <v>117</v>
      </c>
      <c r="D215" s="96" t="s">
        <v>155</v>
      </c>
      <c r="E215" s="12">
        <v>2001</v>
      </c>
    </row>
    <row r="216" spans="1:11" s="2" customFormat="1" ht="16.5" customHeight="1" x14ac:dyDescent="0.2">
      <c r="A216" s="90" t="s">
        <v>83</v>
      </c>
      <c r="B216" s="92">
        <v>1537</v>
      </c>
      <c r="C216" s="8" t="s">
        <v>117</v>
      </c>
      <c r="D216" s="96" t="s">
        <v>155</v>
      </c>
      <c r="E216" s="101">
        <v>10005</v>
      </c>
    </row>
    <row r="217" spans="1:11" s="2" customFormat="1" ht="16.5" customHeight="1" x14ac:dyDescent="0.2">
      <c r="A217" s="89" t="s">
        <v>121</v>
      </c>
      <c r="B217" s="39">
        <v>357</v>
      </c>
      <c r="C217" s="11" t="s">
        <v>118</v>
      </c>
      <c r="D217" s="96" t="s">
        <v>158</v>
      </c>
      <c r="E217" s="98">
        <v>110200</v>
      </c>
    </row>
    <row r="218" spans="1:11" s="2" customFormat="1" ht="16.5" customHeight="1" thickBot="1" x14ac:dyDescent="0.25">
      <c r="A218" s="81"/>
      <c r="B218" s="82"/>
      <c r="C218" s="43"/>
      <c r="D218" s="38"/>
      <c r="E218" s="83"/>
    </row>
    <row r="219" spans="1:11" s="2" customFormat="1" ht="16.5" customHeight="1" thickBot="1" x14ac:dyDescent="0.25">
      <c r="A219" s="67"/>
      <c r="B219" s="68" t="s">
        <v>124</v>
      </c>
      <c r="C219" s="69"/>
      <c r="D219" s="70"/>
      <c r="E219" s="71">
        <f>SUM(E11:E218)</f>
        <v>30565521.769999996</v>
      </c>
    </row>
    <row r="220" spans="1:11" s="2" customFormat="1" ht="16.5" customHeight="1" x14ac:dyDescent="0.2">
      <c r="A220" s="66"/>
      <c r="B220" s="27"/>
      <c r="C220" s="27"/>
      <c r="D220" s="27"/>
      <c r="E220" s="5"/>
      <c r="J220" s="35"/>
      <c r="K220" s="35"/>
    </row>
    <row r="221" spans="1:11" s="2" customFormat="1" ht="16.5" customHeight="1" x14ac:dyDescent="0.2">
      <c r="A221" s="66"/>
      <c r="B221" s="27"/>
      <c r="C221" s="27"/>
      <c r="D221" s="27"/>
      <c r="E221" s="5"/>
      <c r="J221" s="35"/>
      <c r="K221" s="35"/>
    </row>
    <row r="222" spans="1:11" s="2" customFormat="1" ht="16.5" customHeight="1" x14ac:dyDescent="0.2">
      <c r="A222" s="66"/>
      <c r="B222" s="27"/>
      <c r="C222" s="27"/>
      <c r="D222" s="27"/>
      <c r="E222" s="5"/>
      <c r="J222" s="35"/>
      <c r="K222" s="35"/>
    </row>
    <row r="223" spans="1:11" s="2" customFormat="1" ht="16.5" customHeight="1" x14ac:dyDescent="0.2">
      <c r="A223" s="48"/>
      <c r="B223" s="27"/>
      <c r="C223" s="27"/>
      <c r="D223" s="27"/>
      <c r="E223" s="5"/>
      <c r="J223" s="35"/>
      <c r="K223" s="35"/>
    </row>
    <row r="224" spans="1:11" s="4" customFormat="1" x14ac:dyDescent="0.2">
      <c r="A224" s="48"/>
      <c r="B224" s="27"/>
      <c r="C224" s="27"/>
      <c r="D224" s="27"/>
      <c r="E224" s="5"/>
      <c r="J224" s="34"/>
      <c r="K224" s="34"/>
    </row>
    <row r="225" spans="1:11" s="4" customFormat="1" x14ac:dyDescent="0.2">
      <c r="A225" s="106" t="s">
        <v>234</v>
      </c>
      <c r="B225" s="107"/>
      <c r="C225" s="27"/>
      <c r="D225" s="108" t="s">
        <v>239</v>
      </c>
      <c r="E225" s="108"/>
      <c r="J225" s="34"/>
      <c r="K225" s="34"/>
    </row>
    <row r="226" spans="1:11" s="4" customFormat="1" x14ac:dyDescent="0.2">
      <c r="A226" s="105" t="s">
        <v>235</v>
      </c>
      <c r="B226" s="105"/>
      <c r="C226" s="109" t="s">
        <v>240</v>
      </c>
      <c r="D226" s="109"/>
      <c r="E226" s="29"/>
      <c r="J226" s="34"/>
      <c r="K226" s="34"/>
    </row>
    <row r="227" spans="1:11" ht="15" x14ac:dyDescent="0.3">
      <c r="A227" s="28" t="s">
        <v>243</v>
      </c>
      <c r="B227" s="28"/>
      <c r="C227" s="28"/>
      <c r="D227" s="36" t="s">
        <v>241</v>
      </c>
      <c r="E227" s="28"/>
      <c r="F227" s="16"/>
      <c r="G227"/>
    </row>
    <row r="228" spans="1:11" ht="15" x14ac:dyDescent="0.3">
      <c r="A228" s="27"/>
      <c r="B228" s="65">
        <f ca="1">NOW()</f>
        <v>45394.65472766204</v>
      </c>
      <c r="C228" s="27"/>
      <c r="D228" s="27"/>
      <c r="E228" s="5"/>
      <c r="F228" s="30"/>
      <c r="G228" s="31"/>
      <c r="H228" s="32"/>
      <c r="I228" s="32"/>
      <c r="J228" s="32"/>
    </row>
    <row r="229" spans="1:11" x14ac:dyDescent="0.2">
      <c r="A229" s="27"/>
      <c r="B229" s="27"/>
      <c r="C229" s="27"/>
      <c r="D229" s="27"/>
      <c r="E229" s="33"/>
      <c r="F229"/>
      <c r="G229"/>
    </row>
    <row r="230" spans="1:11" x14ac:dyDescent="0.2">
      <c r="A230" s="27"/>
      <c r="B230" s="27"/>
      <c r="C230" s="27"/>
      <c r="D230" s="27"/>
      <c r="E230" s="33"/>
    </row>
    <row r="231" spans="1:11" x14ac:dyDescent="0.2">
      <c r="A231" s="27"/>
      <c r="B231" s="27"/>
      <c r="C231" s="27"/>
      <c r="D231" s="27"/>
      <c r="E231" s="33"/>
    </row>
    <row r="232" spans="1:11" x14ac:dyDescent="0.2">
      <c r="A232" s="27"/>
      <c r="B232" s="27"/>
      <c r="C232" s="27"/>
      <c r="D232" s="26"/>
      <c r="E232" s="33"/>
    </row>
    <row r="233" spans="1:11" x14ac:dyDescent="0.2">
      <c r="E233" s="34"/>
    </row>
    <row r="234" spans="1:11" x14ac:dyDescent="0.2">
      <c r="D234" s="32"/>
      <c r="E234" s="34"/>
      <c r="F234" s="1"/>
      <c r="G234" s="1"/>
    </row>
    <row r="235" spans="1:11" x14ac:dyDescent="0.2">
      <c r="E235" s="34"/>
      <c r="F235" s="1"/>
      <c r="G235" s="1"/>
    </row>
    <row r="236" spans="1:11" x14ac:dyDescent="0.2">
      <c r="D236" s="32"/>
      <c r="E236" s="34"/>
      <c r="F236" s="1"/>
      <c r="G236" s="1"/>
    </row>
    <row r="237" spans="1:11" x14ac:dyDescent="0.2">
      <c r="E237" s="34"/>
      <c r="F237" s="1"/>
      <c r="G237" s="1"/>
    </row>
    <row r="238" spans="1:11" x14ac:dyDescent="0.2">
      <c r="E238" s="34"/>
      <c r="F238" s="1"/>
      <c r="G238" s="1"/>
    </row>
    <row r="239" spans="1:11" x14ac:dyDescent="0.2">
      <c r="F239" s="1"/>
      <c r="G239" s="1"/>
    </row>
  </sheetData>
  <mergeCells count="7">
    <mergeCell ref="A6:E6"/>
    <mergeCell ref="A7:E7"/>
    <mergeCell ref="A8:E8"/>
    <mergeCell ref="A226:B226"/>
    <mergeCell ref="A225:B225"/>
    <mergeCell ref="D225:E225"/>
    <mergeCell ref="C226:D226"/>
  </mergeCells>
  <printOptions horizontalCentered="1"/>
  <pageMargins left="0.35433070866141736" right="0" top="0.2" bottom="0.27" header="0.2" footer="0"/>
  <pageSetup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42"/>
  <sheetViews>
    <sheetView tabSelected="1" zoomScaleNormal="100" workbookViewId="0">
      <selection activeCell="L13" sqref="L13"/>
    </sheetView>
  </sheetViews>
  <sheetFormatPr baseColWidth="10" defaultRowHeight="12.75" x14ac:dyDescent="0.2"/>
  <cols>
    <col min="1" max="1" width="10.5703125" style="1" customWidth="1"/>
    <col min="2" max="2" width="16.85546875" style="1" customWidth="1"/>
    <col min="3" max="3" width="54.85546875" style="1" customWidth="1"/>
    <col min="4" max="4" width="32.5703125" style="1" customWidth="1"/>
    <col min="5" max="5" width="12.85546875" style="4" customWidth="1"/>
    <col min="6" max="7" width="9.140625" style="4" hidden="1" customWidth="1"/>
    <col min="8" max="10" width="11.42578125" style="1" hidden="1" customWidth="1"/>
    <col min="11" max="11" width="13" style="1" bestFit="1" customWidth="1"/>
    <col min="12" max="12" width="12.5703125" style="1" customWidth="1"/>
    <col min="13" max="16384" width="11.42578125" style="1"/>
  </cols>
  <sheetData>
    <row r="5" spans="1:14" s="4" customFormat="1" ht="23.25" x14ac:dyDescent="0.2">
      <c r="A5" s="102" t="s">
        <v>123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</row>
    <row r="6" spans="1:14" s="4" customFormat="1" ht="18.75" x14ac:dyDescent="0.2">
      <c r="A6" s="103" t="s">
        <v>228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4" customFormat="1" ht="18" x14ac:dyDescent="0.2">
      <c r="A7" s="104" t="s">
        <v>380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4" s="4" customFormat="1" ht="18.75" thickBot="1" x14ac:dyDescent="0.25">
      <c r="A8" s="64"/>
      <c r="B8" s="64"/>
      <c r="C8" s="64"/>
      <c r="D8" s="64"/>
      <c r="E8" s="64"/>
      <c r="F8" s="15"/>
      <c r="G8" s="15"/>
      <c r="H8" s="5"/>
      <c r="I8" s="5"/>
      <c r="J8" s="5"/>
      <c r="K8" s="5"/>
      <c r="L8" s="5"/>
      <c r="M8" s="5"/>
      <c r="N8" s="5"/>
    </row>
    <row r="9" spans="1:14" s="4" customFormat="1" x14ac:dyDescent="0.2">
      <c r="A9" s="24" t="s">
        <v>126</v>
      </c>
      <c r="B9" s="22" t="s">
        <v>129</v>
      </c>
      <c r="C9" s="19"/>
      <c r="D9" s="18"/>
      <c r="E9" s="22" t="s">
        <v>222</v>
      </c>
      <c r="F9" s="22" t="s">
        <v>222</v>
      </c>
      <c r="G9" s="22" t="s">
        <v>222</v>
      </c>
      <c r="H9" s="22" t="s">
        <v>222</v>
      </c>
      <c r="I9" s="22" t="s">
        <v>222</v>
      </c>
      <c r="J9" s="22" t="s">
        <v>222</v>
      </c>
      <c r="K9" s="22" t="s">
        <v>224</v>
      </c>
      <c r="L9" s="22" t="s">
        <v>222</v>
      </c>
      <c r="M9" s="22" t="s">
        <v>222</v>
      </c>
      <c r="N9" s="22"/>
    </row>
    <row r="10" spans="1:14" s="4" customFormat="1" ht="13.5" thickBot="1" x14ac:dyDescent="0.25">
      <c r="A10" s="72" t="s">
        <v>229</v>
      </c>
      <c r="B10" s="72" t="s">
        <v>130</v>
      </c>
      <c r="C10" s="73" t="s">
        <v>128</v>
      </c>
      <c r="D10" s="72" t="s">
        <v>0</v>
      </c>
      <c r="E10" s="20" t="s">
        <v>223</v>
      </c>
      <c r="F10" s="20" t="s">
        <v>223</v>
      </c>
      <c r="G10" s="20" t="s">
        <v>223</v>
      </c>
      <c r="H10" s="20" t="s">
        <v>223</v>
      </c>
      <c r="I10" s="20" t="s">
        <v>223</v>
      </c>
      <c r="J10" s="20" t="s">
        <v>223</v>
      </c>
      <c r="K10" s="20" t="s">
        <v>223</v>
      </c>
      <c r="L10" s="20" t="s">
        <v>225</v>
      </c>
      <c r="M10" s="20" t="s">
        <v>226</v>
      </c>
      <c r="N10" s="20" t="s">
        <v>227</v>
      </c>
    </row>
    <row r="11" spans="1:14" s="2" customFormat="1" ht="16.5" customHeight="1" x14ac:dyDescent="0.2">
      <c r="A11" s="51">
        <v>45341</v>
      </c>
      <c r="B11" s="74" t="s">
        <v>324</v>
      </c>
      <c r="C11" s="50" t="s">
        <v>316</v>
      </c>
      <c r="D11" s="60" t="s">
        <v>317</v>
      </c>
      <c r="E11" s="63">
        <v>127144.55</v>
      </c>
      <c r="F11" s="61"/>
      <c r="G11" s="61"/>
      <c r="H11" s="61"/>
      <c r="I11" s="61"/>
      <c r="J11" s="61"/>
      <c r="K11" s="62">
        <f t="shared" ref="K11:K19" si="0">A11+30</f>
        <v>45371</v>
      </c>
      <c r="L11" s="63">
        <v>127144.55</v>
      </c>
      <c r="M11" s="52">
        <f t="shared" ref="M11:M20" si="1">E11-L11</f>
        <v>0</v>
      </c>
      <c r="N11" s="49" t="s">
        <v>230</v>
      </c>
    </row>
    <row r="12" spans="1:14" s="2" customFormat="1" ht="16.5" customHeight="1" x14ac:dyDescent="0.2">
      <c r="A12" s="51">
        <v>45341</v>
      </c>
      <c r="B12" s="80" t="s">
        <v>381</v>
      </c>
      <c r="C12" s="50" t="s">
        <v>332</v>
      </c>
      <c r="D12" s="60" t="s">
        <v>382</v>
      </c>
      <c r="E12" s="63">
        <v>457000.2</v>
      </c>
      <c r="F12" s="61"/>
      <c r="G12" s="61"/>
      <c r="H12" s="61"/>
      <c r="I12" s="61"/>
      <c r="J12" s="61"/>
      <c r="K12" s="62">
        <f t="shared" si="0"/>
        <v>45371</v>
      </c>
      <c r="L12" s="63">
        <v>457000.2</v>
      </c>
      <c r="M12" s="52">
        <f t="shared" si="1"/>
        <v>0</v>
      </c>
      <c r="N12" s="49" t="s">
        <v>230</v>
      </c>
    </row>
    <row r="13" spans="1:14" s="2" customFormat="1" ht="16.5" customHeight="1" x14ac:dyDescent="0.2">
      <c r="A13" s="51">
        <v>45337</v>
      </c>
      <c r="B13" s="74" t="s">
        <v>319</v>
      </c>
      <c r="C13" s="50" t="s">
        <v>258</v>
      </c>
      <c r="D13" s="60" t="s">
        <v>265</v>
      </c>
      <c r="E13" s="63">
        <v>7695.82</v>
      </c>
      <c r="F13" s="61"/>
      <c r="G13" s="61"/>
      <c r="H13" s="61"/>
      <c r="I13" s="61"/>
      <c r="J13" s="61"/>
      <c r="K13" s="62">
        <f t="shared" si="0"/>
        <v>45367</v>
      </c>
      <c r="L13" s="63">
        <v>7695.82</v>
      </c>
      <c r="M13" s="52">
        <f t="shared" si="1"/>
        <v>0</v>
      </c>
      <c r="N13" s="49" t="s">
        <v>230</v>
      </c>
    </row>
    <row r="14" spans="1:14" s="2" customFormat="1" ht="16.5" customHeight="1" x14ac:dyDescent="0.2">
      <c r="A14" s="51">
        <v>45323</v>
      </c>
      <c r="B14" s="74" t="s">
        <v>383</v>
      </c>
      <c r="C14" s="50" t="s">
        <v>242</v>
      </c>
      <c r="D14" s="60" t="s">
        <v>336</v>
      </c>
      <c r="E14" s="63">
        <v>8568</v>
      </c>
      <c r="F14" s="61"/>
      <c r="G14" s="61"/>
      <c r="H14" s="61"/>
      <c r="I14" s="61"/>
      <c r="J14" s="61"/>
      <c r="K14" s="62">
        <f t="shared" si="0"/>
        <v>45353</v>
      </c>
      <c r="L14" s="63">
        <v>8568</v>
      </c>
      <c r="M14" s="52">
        <f t="shared" si="1"/>
        <v>0</v>
      </c>
      <c r="N14" s="49" t="s">
        <v>230</v>
      </c>
    </row>
    <row r="15" spans="1:14" s="2" customFormat="1" ht="16.5" customHeight="1" x14ac:dyDescent="0.2">
      <c r="A15" s="51">
        <v>45337</v>
      </c>
      <c r="B15" s="74" t="s">
        <v>318</v>
      </c>
      <c r="C15" s="50" t="s">
        <v>258</v>
      </c>
      <c r="D15" s="60" t="s">
        <v>266</v>
      </c>
      <c r="E15" s="63">
        <v>27687.54</v>
      </c>
      <c r="F15" s="61"/>
      <c r="G15" s="61"/>
      <c r="H15" s="61"/>
      <c r="I15" s="61"/>
      <c r="J15" s="61"/>
      <c r="K15" s="62">
        <f t="shared" si="0"/>
        <v>45367</v>
      </c>
      <c r="L15" s="63">
        <v>27687.54</v>
      </c>
      <c r="M15" s="52">
        <f t="shared" si="1"/>
        <v>0</v>
      </c>
      <c r="N15" s="49" t="s">
        <v>230</v>
      </c>
    </row>
    <row r="16" spans="1:14" s="2" customFormat="1" ht="16.5" customHeight="1" x14ac:dyDescent="0.2">
      <c r="A16" s="51">
        <v>45322</v>
      </c>
      <c r="B16" s="74" t="s">
        <v>337</v>
      </c>
      <c r="C16" s="50" t="s">
        <v>274</v>
      </c>
      <c r="D16" s="60" t="s">
        <v>384</v>
      </c>
      <c r="E16" s="63">
        <v>67316.639999999999</v>
      </c>
      <c r="F16" s="61"/>
      <c r="G16" s="61"/>
      <c r="H16" s="61"/>
      <c r="I16" s="61"/>
      <c r="J16" s="61"/>
      <c r="K16" s="62">
        <f t="shared" si="0"/>
        <v>45352</v>
      </c>
      <c r="L16" s="63">
        <v>67316.639999999999</v>
      </c>
      <c r="M16" s="52">
        <f t="shared" si="1"/>
        <v>0</v>
      </c>
      <c r="N16" s="49" t="s">
        <v>230</v>
      </c>
    </row>
    <row r="17" spans="1:14" s="2" customFormat="1" ht="16.5" customHeight="1" x14ac:dyDescent="0.2">
      <c r="A17" s="51">
        <v>45317</v>
      </c>
      <c r="B17" s="74" t="s">
        <v>385</v>
      </c>
      <c r="C17" s="50" t="s">
        <v>299</v>
      </c>
      <c r="D17" s="60" t="s">
        <v>384</v>
      </c>
      <c r="E17" s="63">
        <v>70800</v>
      </c>
      <c r="F17" s="61"/>
      <c r="G17" s="61"/>
      <c r="H17" s="61"/>
      <c r="I17" s="61"/>
      <c r="J17" s="61"/>
      <c r="K17" s="62">
        <f t="shared" si="0"/>
        <v>45347</v>
      </c>
      <c r="L17" s="63">
        <v>70800</v>
      </c>
      <c r="M17" s="52">
        <f t="shared" si="1"/>
        <v>0</v>
      </c>
      <c r="N17" s="49" t="s">
        <v>230</v>
      </c>
    </row>
    <row r="18" spans="1:14" s="2" customFormat="1" ht="16.5" customHeight="1" x14ac:dyDescent="0.2">
      <c r="A18" s="51">
        <v>45319</v>
      </c>
      <c r="B18" s="74" t="s">
        <v>323</v>
      </c>
      <c r="C18" s="50" t="s">
        <v>316</v>
      </c>
      <c r="D18" s="60" t="s">
        <v>317</v>
      </c>
      <c r="E18" s="63">
        <v>308159.98</v>
      </c>
      <c r="F18" s="61"/>
      <c r="G18" s="61"/>
      <c r="H18" s="61"/>
      <c r="I18" s="61"/>
      <c r="J18" s="61"/>
      <c r="K18" s="62">
        <f t="shared" si="0"/>
        <v>45349</v>
      </c>
      <c r="L18" s="63">
        <v>308159.98</v>
      </c>
      <c r="M18" s="52">
        <f t="shared" si="1"/>
        <v>0</v>
      </c>
      <c r="N18" s="49" t="s">
        <v>230</v>
      </c>
    </row>
    <row r="19" spans="1:14" s="2" customFormat="1" ht="16.5" customHeight="1" x14ac:dyDescent="0.2">
      <c r="A19" s="51">
        <v>45324</v>
      </c>
      <c r="B19" s="74" t="s">
        <v>327</v>
      </c>
      <c r="C19" s="50" t="s">
        <v>267</v>
      </c>
      <c r="D19" s="60" t="s">
        <v>245</v>
      </c>
      <c r="E19" s="63">
        <v>269750.75</v>
      </c>
      <c r="F19" s="61"/>
      <c r="G19" s="61"/>
      <c r="H19" s="61"/>
      <c r="I19" s="61"/>
      <c r="J19" s="61"/>
      <c r="K19" s="62">
        <f t="shared" si="0"/>
        <v>45354</v>
      </c>
      <c r="L19" s="63">
        <v>269750.75</v>
      </c>
      <c r="M19" s="52">
        <f t="shared" si="1"/>
        <v>0</v>
      </c>
      <c r="N19" s="49" t="s">
        <v>230</v>
      </c>
    </row>
    <row r="20" spans="1:14" s="2" customFormat="1" ht="16.5" customHeight="1" x14ac:dyDescent="0.2">
      <c r="A20" s="51"/>
      <c r="B20" s="44"/>
      <c r="C20" s="50"/>
      <c r="D20" s="60"/>
      <c r="E20" s="63"/>
      <c r="F20" s="61"/>
      <c r="G20" s="61"/>
      <c r="H20" s="61"/>
      <c r="I20" s="61"/>
      <c r="J20" s="61"/>
      <c r="K20" s="62"/>
      <c r="L20" s="63"/>
      <c r="M20" s="52">
        <f t="shared" si="1"/>
        <v>0</v>
      </c>
      <c r="N20" s="49" t="s">
        <v>230</v>
      </c>
    </row>
    <row r="21" spans="1:14" s="2" customFormat="1" ht="16.5" customHeight="1" x14ac:dyDescent="0.2">
      <c r="A21" s="45"/>
      <c r="B21" s="46" t="s">
        <v>124</v>
      </c>
      <c r="C21" s="47"/>
      <c r="D21" s="46"/>
      <c r="E21" s="78">
        <f t="shared" ref="E21:J21" si="2">SUM(E11:E20)</f>
        <v>1344123.48</v>
      </c>
      <c r="F21" s="78">
        <f t="shared" si="2"/>
        <v>0</v>
      </c>
      <c r="G21" s="78">
        <f t="shared" si="2"/>
        <v>0</v>
      </c>
      <c r="H21" s="78">
        <f t="shared" si="2"/>
        <v>0</v>
      </c>
      <c r="I21" s="78">
        <f t="shared" si="2"/>
        <v>0</v>
      </c>
      <c r="J21" s="78">
        <f t="shared" si="2"/>
        <v>0</v>
      </c>
      <c r="K21" s="78"/>
      <c r="L21" s="78">
        <f>SUM(L11:L20)</f>
        <v>1344123.48</v>
      </c>
      <c r="M21" s="78">
        <f>SUM(M11:M20)</f>
        <v>0</v>
      </c>
      <c r="N21" s="79"/>
    </row>
    <row r="22" spans="1:14" s="2" customFormat="1" ht="16.5" customHeight="1" x14ac:dyDescent="0.2">
      <c r="A22" s="48"/>
      <c r="B22" s="84"/>
      <c r="C22" s="85"/>
      <c r="D22" s="84"/>
      <c r="E22" s="86"/>
      <c r="F22" s="86"/>
      <c r="G22" s="86"/>
      <c r="H22" s="86"/>
      <c r="I22" s="86"/>
      <c r="J22" s="86"/>
      <c r="K22" s="86"/>
      <c r="L22" s="86"/>
      <c r="M22" s="86"/>
      <c r="N22" s="87"/>
    </row>
    <row r="23" spans="1:14" s="2" customFormat="1" ht="16.5" customHeight="1" x14ac:dyDescent="0.2">
      <c r="A23" s="48"/>
      <c r="B23" s="84"/>
      <c r="C23" s="85"/>
      <c r="D23" s="84"/>
      <c r="E23" s="86"/>
      <c r="F23" s="86"/>
      <c r="G23" s="86"/>
      <c r="H23" s="86"/>
      <c r="I23" s="86"/>
      <c r="J23" s="86"/>
      <c r="K23" s="86"/>
      <c r="L23" s="86"/>
      <c r="M23" s="86"/>
      <c r="N23" s="87"/>
    </row>
    <row r="24" spans="1:14" s="2" customFormat="1" ht="16.5" customHeight="1" x14ac:dyDescent="0.2">
      <c r="A24" s="48"/>
      <c r="B24" s="84"/>
      <c r="C24" s="85"/>
      <c r="D24" s="84"/>
      <c r="E24" s="86"/>
      <c r="F24" s="86"/>
      <c r="G24" s="86"/>
      <c r="H24" s="86"/>
      <c r="I24" s="86"/>
      <c r="J24" s="86"/>
      <c r="K24" s="86"/>
      <c r="L24" s="86"/>
      <c r="M24" s="86"/>
      <c r="N24" s="87"/>
    </row>
    <row r="25" spans="1:14" s="2" customFormat="1" ht="16.5" customHeight="1" x14ac:dyDescent="0.2">
      <c r="A25" s="48"/>
      <c r="B25" s="84"/>
      <c r="C25" s="85"/>
      <c r="D25" s="84"/>
      <c r="E25" s="86"/>
      <c r="F25" s="86"/>
      <c r="G25" s="86"/>
      <c r="H25" s="86"/>
      <c r="I25" s="86"/>
      <c r="J25" s="86"/>
      <c r="K25" s="86"/>
      <c r="L25" s="86"/>
      <c r="M25" s="86"/>
      <c r="N25" s="87"/>
    </row>
    <row r="26" spans="1:14" s="2" customFormat="1" ht="16.5" customHeight="1" x14ac:dyDescent="0.2">
      <c r="A26" s="48"/>
      <c r="B26" s="27"/>
      <c r="C26" s="27"/>
      <c r="D26" s="27"/>
      <c r="E26" s="5"/>
      <c r="J26" s="35"/>
    </row>
    <row r="27" spans="1:14" s="4" customFormat="1" x14ac:dyDescent="0.2">
      <c r="A27" s="6"/>
      <c r="B27" s="1"/>
      <c r="C27" s="1"/>
      <c r="D27" s="1"/>
      <c r="E27" s="5"/>
      <c r="J27" s="34"/>
    </row>
    <row r="28" spans="1:14" s="4" customFormat="1" x14ac:dyDescent="0.2">
      <c r="A28" s="106" t="s">
        <v>234</v>
      </c>
      <c r="B28" s="107"/>
      <c r="C28" s="27"/>
      <c r="D28" s="108"/>
      <c r="E28" s="108"/>
      <c r="J28" s="34"/>
    </row>
    <row r="29" spans="1:14" s="4" customFormat="1" ht="16.5" thickBot="1" x14ac:dyDescent="0.35">
      <c r="A29" s="110" t="s">
        <v>235</v>
      </c>
      <c r="B29" s="110"/>
      <c r="C29" s="111"/>
      <c r="D29" s="111"/>
      <c r="E29" s="29"/>
      <c r="F29" s="16"/>
      <c r="G29"/>
      <c r="H29" s="1"/>
      <c r="I29" s="1"/>
      <c r="J29" s="1"/>
      <c r="K29" s="1"/>
      <c r="L29" s="58"/>
      <c r="M29" s="58"/>
      <c r="N29" s="1"/>
    </row>
    <row r="30" spans="1:14" ht="15" x14ac:dyDescent="0.3">
      <c r="A30" s="28" t="s">
        <v>236</v>
      </c>
      <c r="B30" s="28"/>
      <c r="C30" s="28"/>
      <c r="D30" s="36"/>
      <c r="E30" s="28"/>
      <c r="F30" s="30"/>
      <c r="G30" s="31"/>
      <c r="H30" s="32"/>
      <c r="I30" s="32"/>
      <c r="L30" s="59" t="s">
        <v>237</v>
      </c>
      <c r="M30" s="59"/>
    </row>
    <row r="31" spans="1:14" ht="14.25" x14ac:dyDescent="0.2">
      <c r="A31" s="27"/>
      <c r="B31" s="37">
        <f ca="1">NOW()</f>
        <v>45394.65472766204</v>
      </c>
      <c r="C31" s="27"/>
      <c r="D31" s="27"/>
      <c r="E31" s="5"/>
      <c r="F31"/>
      <c r="G31"/>
      <c r="L31" s="59" t="s">
        <v>238</v>
      </c>
      <c r="M31" s="59"/>
    </row>
    <row r="32" spans="1:14" x14ac:dyDescent="0.2">
      <c r="A32" s="27"/>
      <c r="B32" s="27"/>
      <c r="C32" s="27"/>
      <c r="D32" s="27"/>
      <c r="E32" s="33"/>
    </row>
    <row r="33" spans="1:7" x14ac:dyDescent="0.2">
      <c r="A33" s="27"/>
      <c r="B33" s="27"/>
      <c r="C33" s="27"/>
      <c r="D33" s="27"/>
      <c r="E33" s="33"/>
    </row>
    <row r="34" spans="1:7" x14ac:dyDescent="0.2">
      <c r="A34" s="27"/>
      <c r="B34" s="27"/>
      <c r="C34" s="27"/>
      <c r="D34" s="27"/>
      <c r="E34" s="33"/>
    </row>
    <row r="35" spans="1:7" x14ac:dyDescent="0.2">
      <c r="A35" s="27"/>
      <c r="B35" s="27"/>
      <c r="C35" s="27"/>
      <c r="D35" s="26"/>
      <c r="E35" s="33"/>
    </row>
    <row r="36" spans="1:7" x14ac:dyDescent="0.2">
      <c r="E36" s="34"/>
    </row>
    <row r="37" spans="1:7" x14ac:dyDescent="0.2">
      <c r="D37" s="32"/>
      <c r="E37" s="34"/>
      <c r="F37" s="1"/>
      <c r="G37" s="1"/>
    </row>
    <row r="38" spans="1:7" x14ac:dyDescent="0.2">
      <c r="E38" s="34"/>
      <c r="F38" s="1"/>
      <c r="G38" s="1"/>
    </row>
    <row r="39" spans="1:7" x14ac:dyDescent="0.2">
      <c r="D39" s="32"/>
      <c r="E39" s="34"/>
      <c r="F39" s="1"/>
      <c r="G39" s="1"/>
    </row>
    <row r="40" spans="1:7" x14ac:dyDescent="0.2">
      <c r="E40" s="34"/>
      <c r="F40" s="1"/>
      <c r="G40" s="1"/>
    </row>
    <row r="41" spans="1:7" x14ac:dyDescent="0.2">
      <c r="E41" s="34"/>
      <c r="F41" s="1"/>
      <c r="G41" s="1"/>
    </row>
    <row r="42" spans="1:7" x14ac:dyDescent="0.2">
      <c r="F42" s="1"/>
      <c r="G42" s="1"/>
    </row>
  </sheetData>
  <mergeCells count="7">
    <mergeCell ref="A5:N5"/>
    <mergeCell ref="A6:N6"/>
    <mergeCell ref="A7:N7"/>
    <mergeCell ref="A28:B28"/>
    <mergeCell ref="D28:E28"/>
    <mergeCell ref="A29:B29"/>
    <mergeCell ref="C29:D29"/>
  </mergeCells>
  <printOptions horizontalCentered="1"/>
  <pageMargins left="0.23" right="0" top="0.51" bottom="0.27559055118110237" header="0.19685039370078741" footer="0"/>
  <pageSetup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estado de cuenta suplidores </vt:lpstr>
      <vt:lpstr>PAGOS A PROVEEDORES MARZO  2024</vt:lpstr>
      <vt:lpstr>'estado de cuenta suplidores '!Títulos_a_imprimir</vt:lpstr>
      <vt:lpstr>'PAGOS A PROVEEDORES MARZO  2024'!Títulos_a_imprimir</vt:lpstr>
    </vt:vector>
  </TitlesOfParts>
  <Company>Comision Nacional de Etica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Vilanny Vicente</cp:lastModifiedBy>
  <cp:lastPrinted>2024-04-12T19:45:05Z</cp:lastPrinted>
  <dcterms:created xsi:type="dcterms:W3CDTF">2006-07-11T17:39:34Z</dcterms:created>
  <dcterms:modified xsi:type="dcterms:W3CDTF">2024-04-12T19:47:06Z</dcterms:modified>
</cp:coreProperties>
</file>