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50\Backup Institucional\Contabilidad\Cperez\Estados financieros 2022\DESEGREGADOS\"/>
    </mc:Choice>
  </mc:AlternateContent>
  <bookViews>
    <workbookView xWindow="0" yWindow="0" windowWidth="19200" windowHeight="12885" tabRatio="960"/>
  </bookViews>
  <sheets>
    <sheet name="FLUJO DE EFECTIVO" sheetId="53" r:id="rId1"/>
    <sheet name="Prestamo por Pagar 19" sheetId="49" state="hidden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28" i="53" l="1"/>
  <c r="D19" i="53"/>
  <c r="A34" i="53" l="1"/>
  <c r="F32" i="53"/>
  <c r="D32" i="53"/>
  <c r="D28" i="53"/>
  <c r="F19" i="53"/>
  <c r="D28" i="49" l="1"/>
  <c r="F28" i="49"/>
</calcChain>
</file>

<file path=xl/sharedStrings.xml><?xml version="1.0" encoding="utf-8"?>
<sst xmlns="http://schemas.openxmlformats.org/spreadsheetml/2006/main" count="37" uniqueCount="35">
  <si>
    <t>Total</t>
  </si>
  <si>
    <t>Valores en RD$</t>
  </si>
  <si>
    <t>Prestamos por pagar</t>
  </si>
  <si>
    <t xml:space="preserve">      PRESTAMO POR PAGAR A LARGO PLAZO</t>
  </si>
  <si>
    <t>(Valores en RD$)</t>
  </si>
  <si>
    <t>Estado de Flujo de Efectivo</t>
  </si>
  <si>
    <t>Flujos de efectivo procedentes de actividades de operación (AOP)</t>
  </si>
  <si>
    <t>Contribuciones de la seguridad social</t>
  </si>
  <si>
    <t>Cobros por venta de bienes y servicios y arrendamientos</t>
  </si>
  <si>
    <t>Cobros de subvenciones, transferencias, y otras asignaciones</t>
  </si>
  <si>
    <t>Otros cobros</t>
  </si>
  <si>
    <t>Pagos a los trabajadores o en beneficio de ellos</t>
  </si>
  <si>
    <t>Pagos por contribuciones a la seguridad social</t>
  </si>
  <si>
    <t xml:space="preserve">Pagos a proveedores </t>
  </si>
  <si>
    <t xml:space="preserve">Otros pagos </t>
  </si>
  <si>
    <t>Flujos de efectivo netos de las actividades de operación</t>
  </si>
  <si>
    <t>Flujos de efectivo de las actividades de inversión (AINV)</t>
  </si>
  <si>
    <t xml:space="preserve">Cobros por venta de propiedad, planta y equipo </t>
  </si>
  <si>
    <t xml:space="preserve">Pagos por adquisición de propiedad, planta y equipo </t>
  </si>
  <si>
    <t xml:space="preserve">Flujos de efectivo netos por las actividades de inversión </t>
  </si>
  <si>
    <t xml:space="preserve">Incremento/(Disminución) neta en efectivo y equivalentes al efectivo </t>
  </si>
  <si>
    <t xml:space="preserve">Efectivo y equivalentes al efectivo al principio del período </t>
  </si>
  <si>
    <t xml:space="preserve">Efectivo y equivalentes al efectivo al final del período </t>
  </si>
  <si>
    <t xml:space="preserve">Cobros por venta de intangibles y otros activos de largo plazo </t>
  </si>
  <si>
    <r>
      <t>Descripción</t>
    </r>
    <r>
      <rPr>
        <i/>
        <sz val="12"/>
        <rFont val="Bookman Old Style"/>
        <family val="1"/>
      </rPr>
      <t xml:space="preserve">   </t>
    </r>
  </si>
  <si>
    <t>Cobros por reembolsos de prestamos o anticipados hechos a terceros</t>
  </si>
  <si>
    <t>Pagos por reembolsos de prestamos o anticipos hechos por terceros</t>
  </si>
  <si>
    <t>Pagos otras entidades para financiar sus operaciones (Transferencias)</t>
  </si>
  <si>
    <t>Nota 19</t>
  </si>
  <si>
    <t>AL 30 de Junio, 2022</t>
  </si>
  <si>
    <t xml:space="preserve">El 30 Junio del período fiscal 2022 y al 30 Junio del período fiscal 2021, esta cuenta no presenta ningún balance a la fecha debido a que el mismo pertenecía años anteriores y el mismo carece de la documentación que lo justifique por tanto se imposibilita su pago. </t>
  </si>
  <si>
    <t>INSTITUTO DE AUXILIOS</t>
  </si>
  <si>
    <t>Flujos de efectivo netos por las actividades de Financiacion</t>
  </si>
  <si>
    <t>Al 31 de Diciembre de 2022 - 2021</t>
  </si>
  <si>
    <t xml:space="preserve">Cobros de intereses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</si>
</sst>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&quot;RD$&quot;* #,##0_);_(&quot;RD$&quot;* \(#,##0\);_(&quot;RD$&quot;* &quot;-&quot;_);_(@_)"/>
  </numFmts>
  <fonts count="25" x14ac:knownFonts="1">
    <font>
      <sz val="10"/>
      <name val="Bookman Old Styl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b/>
      <i/>
      <sz val="11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i/>
      <sz val="12"/>
      <name val="Bookman Old Style"/>
      <family val="1"/>
    </font>
    <font>
      <sz val="10"/>
      <name val="Bookman Old Style"/>
      <family val="1"/>
    </font>
    <font>
      <b/>
      <sz val="10"/>
      <color theme="1"/>
      <name val="Bookman Old Style"/>
      <family val="1"/>
    </font>
    <font>
      <sz val="14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Bookman Old Style"/>
      <family val="1"/>
    </font>
    <font>
      <sz val="14"/>
      <color theme="1"/>
      <name val="Times New Roman"/>
      <family val="1"/>
    </font>
    <font>
      <b/>
      <u/>
      <sz val="10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b/>
      <u val="double"/>
      <sz val="10"/>
      <color theme="1"/>
      <name val="Bookman Old Style"/>
      <family val="1"/>
    </font>
    <font>
      <u/>
      <sz val="10"/>
      <color theme="1"/>
      <name val="Bookman Old Style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43" fontId="9" fillId="0" borderId="0" xfId="0" applyNumberFormat="1" applyFont="1"/>
    <xf numFmtId="43" fontId="9" fillId="0" borderId="0" xfId="0" applyNumberFormat="1" applyFont="1" applyAlignment="1">
      <alignment horizontal="justify"/>
    </xf>
    <xf numFmtId="0" fontId="12" fillId="0" borderId="0" xfId="0" applyFont="1"/>
    <xf numFmtId="0" fontId="4" fillId="0" borderId="0" xfId="0" applyFont="1"/>
    <xf numFmtId="0" fontId="6" fillId="0" borderId="0" xfId="0" applyFont="1"/>
    <xf numFmtId="4" fontId="6" fillId="0" borderId="2" xfId="0" applyNumberFormat="1" applyFont="1" applyBorder="1"/>
    <xf numFmtId="43" fontId="7" fillId="0" borderId="0" xfId="0" applyNumberFormat="1" applyFont="1"/>
    <xf numFmtId="43" fontId="8" fillId="0" borderId="0" xfId="0" applyNumberFormat="1" applyFont="1"/>
    <xf numFmtId="4" fontId="6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right"/>
    </xf>
    <xf numFmtId="43" fontId="6" fillId="0" borderId="2" xfId="0" applyNumberFormat="1" applyFont="1" applyBorder="1"/>
    <xf numFmtId="0" fontId="14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3" fontId="16" fillId="0" borderId="0" xfId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justify" vertical="center"/>
    </xf>
    <xf numFmtId="39" fontId="11" fillId="0" borderId="0" xfId="0" applyNumberFormat="1" applyFont="1" applyAlignment="1">
      <alignment vertical="center"/>
    </xf>
    <xf numFmtId="39" fontId="15" fillId="0" borderId="0" xfId="0" applyNumberFormat="1" applyFont="1" applyAlignment="1">
      <alignment vertical="center"/>
    </xf>
    <xf numFmtId="43" fontId="16" fillId="0" borderId="0" xfId="1" applyFont="1" applyAlignment="1">
      <alignment vertical="center"/>
    </xf>
    <xf numFmtId="0" fontId="15" fillId="0" borderId="0" xfId="0" applyFont="1" applyAlignment="1">
      <alignment wrapText="1"/>
    </xf>
    <xf numFmtId="41" fontId="15" fillId="0" borderId="0" xfId="0" applyNumberFormat="1" applyFont="1"/>
    <xf numFmtId="41" fontId="15" fillId="0" borderId="0" xfId="0" applyNumberFormat="1" applyFont="1" applyAlignment="1">
      <alignment horizontal="left" vertical="center" indent="5"/>
    </xf>
    <xf numFmtId="43" fontId="16" fillId="0" borderId="0" xfId="1" applyFont="1"/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horizontal="left" vertical="center"/>
    </xf>
    <xf numFmtId="41" fontId="11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41" fontId="12" fillId="0" borderId="0" xfId="0" applyNumberFormat="1" applyFont="1" applyAlignment="1">
      <alignment vertical="center"/>
    </xf>
    <xf numFmtId="41" fontId="11" fillId="0" borderId="1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left" vertical="center"/>
    </xf>
    <xf numFmtId="41" fontId="5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1" fontId="24" fillId="0" borderId="0" xfId="0" applyNumberFormat="1" applyFont="1" applyAlignment="1">
      <alignment vertical="center"/>
    </xf>
    <xf numFmtId="0" fontId="24" fillId="0" borderId="0" xfId="0" applyFont="1"/>
    <xf numFmtId="164" fontId="24" fillId="0" borderId="0" xfId="0" applyNumberFormat="1" applyFont="1" applyAlignment="1">
      <alignment vertical="center"/>
    </xf>
    <xf numFmtId="0" fontId="16" fillId="0" borderId="0" xfId="0" applyFont="1"/>
    <xf numFmtId="41" fontId="15" fillId="0" borderId="0" xfId="0" applyNumberFormat="1" applyFont="1" applyFill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justify" vertical="justify" wrapText="1"/>
    </xf>
  </cellXfs>
  <cellStyles count="7">
    <cellStyle name="Millares" xfId="1" builtinId="3"/>
    <cellStyle name="Normal" xfId="0" builtinId="0"/>
    <cellStyle name="Normal 2" xfId="2"/>
    <cellStyle name="Normal 2 2" xfId="4"/>
    <cellStyle name="Normal 3" xfId="3"/>
    <cellStyle name="Normal 3 2" xfId="6"/>
    <cellStyle name="Porcentaj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1</xdr:col>
      <xdr:colOff>1587500</xdr:colOff>
      <xdr:row>7</xdr:row>
      <xdr:rowOff>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5716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190500</xdr:rowOff>
    </xdr:from>
    <xdr:to>
      <xdr:col>0</xdr:col>
      <xdr:colOff>1435100</xdr:colOff>
      <xdr:row>10</xdr:row>
      <xdr:rowOff>19050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3250"/>
          <a:ext cx="1435100" cy="1479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erez/Downloads/FLUJO%20DE%20EFECTIVO%20AL%2030%20DE%20JUNI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Estado Comparativo"/>
      <sheetName val="Hoja1"/>
    </sheetNames>
    <sheetDataSet>
      <sheetData sheetId="0" refreshError="1">
        <row r="64">
          <cell r="A64" t="str">
            <v>Las notas en las páginas 7 a 20 son parte integral de estos Estados Financieros.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BreakPreview" zoomScale="60" zoomScaleNormal="100" workbookViewId="0">
      <selection activeCell="G21" sqref="G21"/>
    </sheetView>
  </sheetViews>
  <sheetFormatPr baseColWidth="10" defaultRowHeight="18.75" x14ac:dyDescent="0.3"/>
  <cols>
    <col min="1" max="1" width="2.375" style="22" customWidth="1"/>
    <col min="2" max="2" width="65.75" style="61" customWidth="1"/>
    <col min="3" max="3" width="5.125" style="22" hidden="1" customWidth="1"/>
    <col min="4" max="4" width="13" style="22" customWidth="1"/>
    <col min="5" max="5" width="2" style="22" customWidth="1"/>
    <col min="6" max="6" width="12.75" style="22" customWidth="1"/>
    <col min="7" max="7" width="19.125" style="22" customWidth="1"/>
    <col min="8" max="8" width="11.875" style="23" bestFit="1" customWidth="1"/>
    <col min="9" max="16384" width="11" style="23"/>
  </cols>
  <sheetData>
    <row r="1" spans="1:7" x14ac:dyDescent="0.3">
      <c r="A1" s="63" t="s">
        <v>31</v>
      </c>
      <c r="B1" s="63"/>
      <c r="C1" s="63"/>
      <c r="D1" s="63"/>
      <c r="E1" s="63"/>
      <c r="F1" s="63"/>
    </row>
    <row r="2" spans="1:7" x14ac:dyDescent="0.3">
      <c r="A2" s="63" t="s">
        <v>5</v>
      </c>
      <c r="B2" s="63"/>
      <c r="C2" s="63"/>
      <c r="D2" s="63"/>
      <c r="E2" s="63"/>
      <c r="F2" s="63"/>
    </row>
    <row r="3" spans="1:7" x14ac:dyDescent="0.3">
      <c r="A3" s="63" t="s">
        <v>33</v>
      </c>
      <c r="B3" s="63"/>
      <c r="C3" s="63"/>
      <c r="D3" s="63"/>
      <c r="E3" s="63"/>
      <c r="F3" s="63"/>
    </row>
    <row r="4" spans="1:7" x14ac:dyDescent="0.3">
      <c r="A4" s="64" t="s">
        <v>4</v>
      </c>
      <c r="B4" s="64"/>
      <c r="C4" s="64"/>
      <c r="D4" s="64"/>
      <c r="E4" s="64"/>
      <c r="F4" s="64"/>
    </row>
    <row r="5" spans="1:7" x14ac:dyDescent="0.3">
      <c r="A5" s="20"/>
      <c r="B5" s="24"/>
      <c r="C5" s="24"/>
      <c r="D5" s="24"/>
      <c r="E5" s="24"/>
      <c r="F5" s="24"/>
    </row>
    <row r="6" spans="1:7" x14ac:dyDescent="0.3">
      <c r="A6" s="20"/>
      <c r="B6" s="24"/>
      <c r="C6" s="24"/>
      <c r="D6" s="24"/>
      <c r="E6" s="24"/>
      <c r="F6" s="24"/>
      <c r="G6" s="25"/>
    </row>
    <row r="7" spans="1:7" x14ac:dyDescent="0.3">
      <c r="A7" s="26"/>
      <c r="B7" s="21"/>
      <c r="C7" s="27"/>
      <c r="D7" s="28">
        <v>2022</v>
      </c>
      <c r="E7" s="29"/>
      <c r="F7" s="28">
        <v>2021</v>
      </c>
      <c r="G7" s="25"/>
    </row>
    <row r="8" spans="1:7" x14ac:dyDescent="0.3">
      <c r="A8" s="19" t="s">
        <v>6</v>
      </c>
      <c r="B8" s="30"/>
      <c r="C8" s="31"/>
      <c r="D8" s="32"/>
      <c r="E8" s="33"/>
      <c r="F8" s="32"/>
      <c r="G8" s="34"/>
    </row>
    <row r="9" spans="1:7" s="7" customFormat="1" x14ac:dyDescent="0.3">
      <c r="A9" s="18"/>
      <c r="B9" s="35" t="s">
        <v>7</v>
      </c>
      <c r="C9" s="27"/>
      <c r="D9" s="36">
        <v>171241992.18000001</v>
      </c>
      <c r="E9" s="37"/>
      <c r="F9" s="36">
        <v>158090024</v>
      </c>
      <c r="G9" s="38"/>
    </row>
    <row r="10" spans="1:7" s="7" customFormat="1" x14ac:dyDescent="0.3">
      <c r="A10" s="18"/>
      <c r="B10" s="35" t="s">
        <v>8</v>
      </c>
      <c r="C10" s="27"/>
      <c r="D10" s="36">
        <v>73903799.060000002</v>
      </c>
      <c r="E10" s="37"/>
      <c r="F10" s="36">
        <v>62586492</v>
      </c>
      <c r="G10" s="38"/>
    </row>
    <row r="11" spans="1:7" x14ac:dyDescent="0.3">
      <c r="A11" s="26"/>
      <c r="B11" s="35" t="s">
        <v>9</v>
      </c>
      <c r="C11" s="27"/>
      <c r="D11" s="39">
        <v>296925511.23000002</v>
      </c>
      <c r="E11" s="40"/>
      <c r="F11" s="39">
        <v>293327623</v>
      </c>
      <c r="G11" s="38"/>
    </row>
    <row r="12" spans="1:7" x14ac:dyDescent="0.3">
      <c r="A12" s="26"/>
      <c r="B12" s="35" t="s">
        <v>34</v>
      </c>
      <c r="C12" s="27"/>
      <c r="D12" s="39">
        <v>1605138</v>
      </c>
      <c r="E12" s="40"/>
      <c r="F12" s="39">
        <v>32787</v>
      </c>
      <c r="G12" s="38"/>
    </row>
    <row r="13" spans="1:7" s="7" customFormat="1" x14ac:dyDescent="0.3">
      <c r="A13" s="18"/>
      <c r="B13" s="35" t="s">
        <v>10</v>
      </c>
      <c r="C13" s="27"/>
      <c r="D13" s="36">
        <v>100360.4</v>
      </c>
      <c r="E13" s="37"/>
      <c r="F13" s="36">
        <v>960195</v>
      </c>
      <c r="G13" s="38"/>
    </row>
    <row r="14" spans="1:7" s="7" customFormat="1" x14ac:dyDescent="0.3">
      <c r="A14" s="18"/>
      <c r="B14" s="35" t="s">
        <v>27</v>
      </c>
      <c r="C14" s="27"/>
      <c r="D14" s="36">
        <v>-44077001</v>
      </c>
      <c r="E14" s="37"/>
      <c r="F14" s="36">
        <v>-34342156</v>
      </c>
      <c r="G14" s="38"/>
    </row>
    <row r="15" spans="1:7" x14ac:dyDescent="0.3">
      <c r="A15" s="26"/>
      <c r="B15" s="35" t="s">
        <v>11</v>
      </c>
      <c r="C15" s="27"/>
      <c r="D15" s="36">
        <v>-230235721.78</v>
      </c>
      <c r="E15" s="40"/>
      <c r="F15" s="39">
        <v>-230750623</v>
      </c>
      <c r="G15" s="38"/>
    </row>
    <row r="16" spans="1:7" s="7" customFormat="1" x14ac:dyDescent="0.3">
      <c r="A16" s="18"/>
      <c r="B16" s="35" t="s">
        <v>12</v>
      </c>
      <c r="C16" s="27"/>
      <c r="D16" s="36">
        <v>-24345083.5</v>
      </c>
      <c r="E16" s="37"/>
      <c r="F16" s="36">
        <v>-22964242</v>
      </c>
      <c r="G16" s="38"/>
    </row>
    <row r="17" spans="1:9" x14ac:dyDescent="0.3">
      <c r="A17" s="26"/>
      <c r="B17" s="35" t="s">
        <v>13</v>
      </c>
      <c r="C17" s="27"/>
      <c r="D17" s="39">
        <v>-126493889.78</v>
      </c>
      <c r="E17" s="40"/>
      <c r="F17" s="39">
        <v>-105953779</v>
      </c>
      <c r="G17" s="38"/>
    </row>
    <row r="18" spans="1:9" x14ac:dyDescent="0.3">
      <c r="A18" s="26"/>
      <c r="B18" s="35" t="s">
        <v>14</v>
      </c>
      <c r="C18" s="27"/>
      <c r="D18" s="39">
        <v>-149855273.31999999</v>
      </c>
      <c r="E18" s="40"/>
      <c r="F18" s="39">
        <v>-128353800</v>
      </c>
      <c r="G18" s="38"/>
    </row>
    <row r="19" spans="1:9" x14ac:dyDescent="0.3">
      <c r="A19" s="19" t="s">
        <v>15</v>
      </c>
      <c r="B19" s="21"/>
      <c r="C19" s="27"/>
      <c r="D19" s="41">
        <f>SUM(D9:D18)</f>
        <v>-31230168.509999961</v>
      </c>
      <c r="E19" s="40"/>
      <c r="F19" s="41">
        <f>SUM(F9:F18)</f>
        <v>-7367479</v>
      </c>
      <c r="G19" s="38"/>
    </row>
    <row r="20" spans="1:9" x14ac:dyDescent="0.3">
      <c r="A20" s="19" t="s">
        <v>16</v>
      </c>
      <c r="B20" s="30"/>
      <c r="C20" s="31"/>
      <c r="D20" s="41"/>
      <c r="E20" s="39"/>
      <c r="F20" s="41"/>
      <c r="G20" s="38"/>
    </row>
    <row r="21" spans="1:9" s="7" customFormat="1" x14ac:dyDescent="0.3">
      <c r="A21" s="18"/>
      <c r="B21" s="35" t="s">
        <v>17</v>
      </c>
      <c r="C21" s="27"/>
      <c r="D21" s="36"/>
      <c r="E21" s="37"/>
      <c r="F21" s="36">
        <v>-2571399</v>
      </c>
      <c r="G21" s="38"/>
    </row>
    <row r="22" spans="1:9" s="7" customFormat="1" x14ac:dyDescent="0.3">
      <c r="A22" s="18"/>
      <c r="B22" s="35" t="s">
        <v>23</v>
      </c>
      <c r="C22" s="27"/>
      <c r="D22" s="36">
        <v>2980088.89</v>
      </c>
      <c r="E22" s="37"/>
      <c r="F22" s="36"/>
      <c r="G22" s="38"/>
    </row>
    <row r="23" spans="1:9" s="7" customFormat="1" x14ac:dyDescent="0.3">
      <c r="A23" s="18"/>
      <c r="B23" s="35" t="s">
        <v>25</v>
      </c>
      <c r="C23" s="27"/>
      <c r="D23" s="36">
        <v>9261443.3200000003</v>
      </c>
      <c r="E23" s="37"/>
      <c r="F23" s="36">
        <v>3447464</v>
      </c>
      <c r="G23" s="38"/>
    </row>
    <row r="24" spans="1:9" s="7" customFormat="1" x14ac:dyDescent="0.3">
      <c r="A24" s="18"/>
      <c r="B24" s="35" t="s">
        <v>10</v>
      </c>
      <c r="C24" s="27"/>
      <c r="D24" s="36">
        <v>21237536.109999999</v>
      </c>
      <c r="E24" s="37"/>
      <c r="F24" s="36"/>
      <c r="G24" s="38"/>
    </row>
    <row r="25" spans="1:9" x14ac:dyDescent="0.3">
      <c r="A25" s="26"/>
      <c r="B25" s="42" t="s">
        <v>18</v>
      </c>
      <c r="C25" s="27"/>
      <c r="D25" s="39">
        <v>-10451149.109999999</v>
      </c>
      <c r="E25" s="40"/>
      <c r="F25" s="39">
        <v>-6543241</v>
      </c>
      <c r="G25" s="38"/>
    </row>
    <row r="26" spans="1:9" s="7" customFormat="1" x14ac:dyDescent="0.3">
      <c r="A26" s="18"/>
      <c r="B26" s="35" t="s">
        <v>26</v>
      </c>
      <c r="C26" s="27"/>
      <c r="D26" s="36">
        <v>-8794457.9000000004</v>
      </c>
      <c r="E26" s="37"/>
      <c r="F26" s="36">
        <v>-3571106</v>
      </c>
      <c r="G26" s="38"/>
    </row>
    <row r="27" spans="1:9" s="7" customFormat="1" x14ac:dyDescent="0.3">
      <c r="A27" s="18"/>
      <c r="B27" s="35" t="s">
        <v>14</v>
      </c>
      <c r="C27" s="27"/>
      <c r="D27" s="62">
        <v>-7179248.6699999999</v>
      </c>
      <c r="E27" s="37"/>
      <c r="F27" s="36">
        <v>-7436888</v>
      </c>
      <c r="G27" s="38"/>
    </row>
    <row r="28" spans="1:9" x14ac:dyDescent="0.3">
      <c r="A28" s="19" t="s">
        <v>19</v>
      </c>
      <c r="B28" s="21"/>
      <c r="C28" s="27"/>
      <c r="D28" s="41">
        <f>SUM(D21:D27)</f>
        <v>7054212.6400000006</v>
      </c>
      <c r="E28" s="40"/>
      <c r="F28" s="41">
        <f>SUM(F21:F27)</f>
        <v>-16675170</v>
      </c>
      <c r="G28" s="38"/>
    </row>
    <row r="29" spans="1:9" x14ac:dyDescent="0.3">
      <c r="A29" s="19"/>
      <c r="B29" s="19" t="s">
        <v>32</v>
      </c>
      <c r="C29" s="27"/>
      <c r="D29" s="41"/>
      <c r="E29" s="40"/>
      <c r="F29" s="41"/>
      <c r="G29" s="38"/>
    </row>
    <row r="30" spans="1:9" x14ac:dyDescent="0.3">
      <c r="A30" s="43" t="s">
        <v>20</v>
      </c>
      <c r="B30" s="44"/>
      <c r="C30" s="27"/>
      <c r="D30" s="39">
        <v>-24175955.870000001</v>
      </c>
      <c r="E30" s="40"/>
      <c r="F30" s="39">
        <v>-24042648</v>
      </c>
      <c r="G30" s="38"/>
    </row>
    <row r="31" spans="1:9" x14ac:dyDescent="0.3">
      <c r="A31" s="27" t="s">
        <v>21</v>
      </c>
      <c r="B31" s="45"/>
      <c r="C31" s="27"/>
      <c r="D31" s="39">
        <v>73977160.730000004</v>
      </c>
      <c r="E31" s="40"/>
      <c r="F31" s="39">
        <v>98019809</v>
      </c>
      <c r="G31" s="38"/>
      <c r="I31" s="46"/>
    </row>
    <row r="32" spans="1:9" x14ac:dyDescent="0.3">
      <c r="A32" s="19" t="s">
        <v>22</v>
      </c>
      <c r="B32" s="21"/>
      <c r="C32" s="27"/>
      <c r="D32" s="47">
        <f>SUM(D30:D31)</f>
        <v>49801204.859999999</v>
      </c>
      <c r="E32" s="48"/>
      <c r="F32" s="49">
        <f>SUM(F30:F31)</f>
        <v>73977161</v>
      </c>
      <c r="G32" s="38"/>
    </row>
    <row r="33" spans="1:8" x14ac:dyDescent="0.3">
      <c r="A33" s="26"/>
      <c r="B33" s="21"/>
      <c r="C33" s="27"/>
      <c r="D33" s="50"/>
      <c r="E33" s="50"/>
      <c r="F33" s="50"/>
      <c r="G33" s="34"/>
    </row>
    <row r="34" spans="1:8" x14ac:dyDescent="0.2">
      <c r="A34" s="51" t="str">
        <f>+'[1]ESF - Situación Financiera'!A64</f>
        <v>Las notas en las páginas 7 a 20 son parte integral de estos Estados Financieros.</v>
      </c>
      <c r="B34" s="52"/>
      <c r="C34" s="53"/>
      <c r="D34" s="53"/>
      <c r="E34" s="27"/>
      <c r="F34" s="39"/>
      <c r="G34" s="34"/>
      <c r="H34" s="22"/>
    </row>
    <row r="35" spans="1:8" x14ac:dyDescent="0.2">
      <c r="A35" s="54"/>
      <c r="B35" s="55"/>
      <c r="C35" s="56"/>
      <c r="D35" s="57"/>
      <c r="E35" s="57"/>
      <c r="F35" s="58"/>
      <c r="G35" s="34"/>
    </row>
    <row r="36" spans="1:8" x14ac:dyDescent="0.2">
      <c r="A36" s="54"/>
      <c r="B36" s="59"/>
      <c r="C36" s="57"/>
      <c r="D36" s="57"/>
      <c r="E36" s="57"/>
      <c r="F36" s="58"/>
      <c r="G36" s="34"/>
    </row>
    <row r="37" spans="1:8" x14ac:dyDescent="0.2">
      <c r="A37" s="54"/>
      <c r="B37" s="59"/>
      <c r="C37" s="57"/>
      <c r="D37" s="58"/>
      <c r="E37" s="57"/>
      <c r="F37" s="58"/>
      <c r="G37" s="34"/>
    </row>
    <row r="38" spans="1:8" x14ac:dyDescent="0.2">
      <c r="A38" s="54"/>
      <c r="B38" s="59"/>
      <c r="C38" s="57"/>
      <c r="D38" s="58"/>
      <c r="E38" s="57"/>
      <c r="F38" s="60"/>
      <c r="G38" s="34"/>
    </row>
    <row r="39" spans="1:8" x14ac:dyDescent="0.2">
      <c r="A39" s="54"/>
      <c r="B39" s="59"/>
      <c r="C39" s="57"/>
      <c r="D39" s="58"/>
      <c r="E39" s="57"/>
      <c r="F39" s="57"/>
      <c r="G39" s="34"/>
    </row>
    <row r="40" spans="1:8" x14ac:dyDescent="0.2">
      <c r="B40" s="59"/>
      <c r="C40" s="57"/>
      <c r="D40" s="58"/>
      <c r="E40" s="57"/>
      <c r="F40" s="57"/>
      <c r="G40" s="34"/>
    </row>
    <row r="41" spans="1:8" x14ac:dyDescent="0.3">
      <c r="G41" s="34"/>
    </row>
    <row r="42" spans="1:8" x14ac:dyDescent="0.3">
      <c r="G42" s="34"/>
    </row>
    <row r="43" spans="1:8" x14ac:dyDescent="0.3">
      <c r="G43" s="34"/>
    </row>
    <row r="44" spans="1:8" x14ac:dyDescent="0.3">
      <c r="G44" s="34"/>
    </row>
    <row r="45" spans="1:8" x14ac:dyDescent="0.3">
      <c r="G45" s="34"/>
    </row>
    <row r="46" spans="1:8" x14ac:dyDescent="0.3">
      <c r="G46" s="34"/>
    </row>
    <row r="47" spans="1:8" x14ac:dyDescent="0.3">
      <c r="G47" s="34"/>
    </row>
    <row r="48" spans="1:8" x14ac:dyDescent="0.3">
      <c r="G48" s="34"/>
    </row>
    <row r="49" spans="4:7" x14ac:dyDescent="0.3">
      <c r="G49" s="34"/>
    </row>
    <row r="50" spans="4:7" x14ac:dyDescent="0.3">
      <c r="G50" s="34"/>
    </row>
    <row r="51" spans="4:7" x14ac:dyDescent="0.3">
      <c r="G51" s="34"/>
    </row>
    <row r="52" spans="4:7" x14ac:dyDescent="0.3">
      <c r="G52" s="34"/>
    </row>
    <row r="53" spans="4:7" x14ac:dyDescent="0.3">
      <c r="G53" s="34"/>
    </row>
    <row r="54" spans="4:7" x14ac:dyDescent="0.3">
      <c r="D54" s="34"/>
      <c r="E54" s="34"/>
      <c r="F54" s="34"/>
      <c r="G54" s="34"/>
    </row>
    <row r="55" spans="4:7" x14ac:dyDescent="0.3">
      <c r="D55" s="34"/>
      <c r="E55" s="34"/>
      <c r="F55" s="34"/>
    </row>
    <row r="56" spans="4:7" x14ac:dyDescent="0.3">
      <c r="D56" s="34"/>
      <c r="E56" s="34"/>
      <c r="F56" s="34"/>
    </row>
    <row r="57" spans="4:7" x14ac:dyDescent="0.3">
      <c r="D57" s="34"/>
      <c r="E57" s="34"/>
      <c r="F57" s="34"/>
    </row>
    <row r="58" spans="4:7" x14ac:dyDescent="0.3">
      <c r="D58" s="34"/>
      <c r="E58" s="34"/>
      <c r="F58" s="34"/>
    </row>
    <row r="59" spans="4:7" x14ac:dyDescent="0.3">
      <c r="D59" s="34"/>
      <c r="E59" s="34"/>
      <c r="F59" s="34"/>
    </row>
    <row r="60" spans="4:7" x14ac:dyDescent="0.3">
      <c r="D60" s="34"/>
      <c r="E60" s="34"/>
      <c r="F60" s="34"/>
    </row>
    <row r="61" spans="4:7" x14ac:dyDescent="0.3">
      <c r="D61" s="34"/>
      <c r="E61" s="34"/>
      <c r="F61" s="34"/>
    </row>
    <row r="62" spans="4:7" x14ac:dyDescent="0.3">
      <c r="D62" s="34"/>
      <c r="E62" s="34"/>
      <c r="F62" s="34"/>
    </row>
    <row r="63" spans="4:7" x14ac:dyDescent="0.3">
      <c r="D63" s="34"/>
      <c r="E63" s="34"/>
      <c r="F63" s="34"/>
    </row>
    <row r="64" spans="4:7" x14ac:dyDescent="0.3">
      <c r="D64" s="34"/>
      <c r="E64" s="34"/>
      <c r="F64" s="34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0"/>
  <sheetViews>
    <sheetView topLeftCell="A7" zoomScaleNormal="100" workbookViewId="0">
      <selection activeCell="A21" sqref="A21"/>
    </sheetView>
  </sheetViews>
  <sheetFormatPr baseColWidth="10" defaultRowHeight="15.75" x14ac:dyDescent="0.25"/>
  <cols>
    <col min="1" max="1" width="21.125" style="1" customWidth="1"/>
    <col min="2" max="2" width="6.125" style="1" customWidth="1"/>
    <col min="3" max="3" width="10" style="1" customWidth="1"/>
    <col min="4" max="4" width="16.5" style="1" customWidth="1"/>
    <col min="5" max="5" width="11" style="1"/>
    <col min="6" max="6" width="17.25" style="1" customWidth="1"/>
    <col min="7" max="16384" width="11" style="1"/>
  </cols>
  <sheetData>
    <row r="7" spans="1:6" x14ac:dyDescent="0.25">
      <c r="A7" s="2"/>
      <c r="B7" s="2"/>
      <c r="C7" s="2"/>
      <c r="D7" s="2"/>
    </row>
    <row r="8" spans="1:6" x14ac:dyDescent="0.25">
      <c r="A8" s="2"/>
      <c r="B8" s="2"/>
      <c r="C8" s="2"/>
      <c r="D8" s="2"/>
    </row>
    <row r="9" spans="1:6" x14ac:dyDescent="0.25">
      <c r="A9" s="65" t="s">
        <v>3</v>
      </c>
      <c r="B9" s="65"/>
      <c r="C9" s="65"/>
      <c r="D9" s="65"/>
      <c r="E9" s="65"/>
      <c r="F9" s="65"/>
    </row>
    <row r="10" spans="1:6" x14ac:dyDescent="0.25">
      <c r="A10" s="66" t="s">
        <v>29</v>
      </c>
      <c r="B10" s="66"/>
      <c r="C10" s="66"/>
      <c r="D10" s="66"/>
      <c r="E10" s="66"/>
      <c r="F10" s="66"/>
    </row>
    <row r="11" spans="1:6" x14ac:dyDescent="0.25">
      <c r="A11" s="66" t="s">
        <v>1</v>
      </c>
      <c r="B11" s="66"/>
      <c r="C11" s="66"/>
      <c r="D11" s="66"/>
      <c r="E11" s="66"/>
      <c r="F11" s="66"/>
    </row>
    <row r="12" spans="1:6" x14ac:dyDescent="0.25">
      <c r="A12" s="15"/>
      <c r="B12" s="15"/>
      <c r="C12" s="15"/>
      <c r="D12" s="15"/>
      <c r="E12" s="15"/>
      <c r="F12" s="15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8" t="s">
        <v>28</v>
      </c>
      <c r="B14" s="2"/>
      <c r="C14" s="2"/>
      <c r="D14" s="2"/>
    </row>
    <row r="15" spans="1:6" x14ac:dyDescent="0.25">
      <c r="A15" s="2"/>
      <c r="B15" s="2"/>
      <c r="C15" s="2"/>
      <c r="D15" s="2"/>
    </row>
    <row r="16" spans="1:6" x14ac:dyDescent="0.25">
      <c r="A16" s="67" t="s">
        <v>30</v>
      </c>
      <c r="B16" s="67"/>
      <c r="C16" s="67"/>
      <c r="D16" s="67"/>
      <c r="E16" s="67"/>
      <c r="F16" s="67"/>
    </row>
    <row r="17" spans="1:7" x14ac:dyDescent="0.25">
      <c r="A17" s="67"/>
      <c r="B17" s="67"/>
      <c r="C17" s="67"/>
      <c r="D17" s="67"/>
      <c r="E17" s="67"/>
      <c r="F17" s="67"/>
    </row>
    <row r="18" spans="1:7" x14ac:dyDescent="0.25">
      <c r="A18" s="67"/>
      <c r="B18" s="67"/>
      <c r="C18" s="67"/>
      <c r="D18" s="67"/>
      <c r="E18" s="67"/>
      <c r="F18" s="67"/>
    </row>
    <row r="19" spans="1:7" ht="33.75" customHeight="1" x14ac:dyDescent="0.25">
      <c r="A19" s="67"/>
      <c r="B19" s="67"/>
      <c r="C19" s="67"/>
      <c r="D19" s="67"/>
      <c r="E19" s="67"/>
      <c r="F19" s="67"/>
    </row>
    <row r="20" spans="1:7" ht="20.25" hidden="1" customHeight="1" x14ac:dyDescent="0.25">
      <c r="A20" s="67"/>
      <c r="B20" s="67"/>
      <c r="C20" s="67"/>
      <c r="D20" s="67"/>
      <c r="E20" s="67"/>
      <c r="F20" s="67"/>
    </row>
    <row r="21" spans="1:7" x14ac:dyDescent="0.25">
      <c r="A21" s="2"/>
      <c r="B21" s="2"/>
      <c r="C21" s="2"/>
      <c r="D21" s="2"/>
    </row>
    <row r="22" spans="1:7" x14ac:dyDescent="0.25">
      <c r="A22" s="2"/>
      <c r="B22" s="2"/>
      <c r="C22" s="2"/>
      <c r="D22" s="2"/>
    </row>
    <row r="23" spans="1:7" x14ac:dyDescent="0.25">
      <c r="A23" s="2"/>
      <c r="B23" s="2"/>
      <c r="C23" s="2"/>
      <c r="D23" s="2"/>
    </row>
    <row r="24" spans="1:7" x14ac:dyDescent="0.25">
      <c r="A24" s="3" t="s">
        <v>24</v>
      </c>
      <c r="B24" s="2"/>
      <c r="C24" s="2"/>
      <c r="D24" s="14">
        <v>2021</v>
      </c>
      <c r="E24" s="9"/>
      <c r="F24" s="14">
        <v>2020</v>
      </c>
    </row>
    <row r="25" spans="1:7" x14ac:dyDescent="0.25">
      <c r="A25" s="3"/>
      <c r="B25" s="2"/>
      <c r="C25" s="2"/>
      <c r="D25" s="2"/>
      <c r="F25" s="2"/>
    </row>
    <row r="26" spans="1:7" ht="15" customHeight="1" x14ac:dyDescent="0.25">
      <c r="A26" s="4" t="s">
        <v>2</v>
      </c>
      <c r="B26" s="2"/>
      <c r="C26" s="2"/>
      <c r="D26" s="16"/>
      <c r="F26" s="16">
        <v>1896502.6</v>
      </c>
      <c r="G26" s="11"/>
    </row>
    <row r="27" spans="1:7" x14ac:dyDescent="0.25">
      <c r="A27" s="4"/>
      <c r="B27" s="5"/>
      <c r="C27" s="6"/>
      <c r="D27" s="5"/>
      <c r="F27" s="5"/>
      <c r="G27" s="11"/>
    </row>
    <row r="28" spans="1:7" ht="16.5" thickBot="1" x14ac:dyDescent="0.3">
      <c r="A28" s="3" t="s">
        <v>0</v>
      </c>
      <c r="B28" s="5"/>
      <c r="C28" s="12"/>
      <c r="D28" s="17">
        <f>SUM(D26:D26)</f>
        <v>0</v>
      </c>
      <c r="E28" s="13"/>
      <c r="F28" s="10">
        <f>SUM(F26:F26)</f>
        <v>1896502.6</v>
      </c>
      <c r="G28" s="11"/>
    </row>
    <row r="29" spans="1:7" ht="16.5" thickTop="1" x14ac:dyDescent="0.25">
      <c r="A29" s="4"/>
      <c r="B29" s="5"/>
      <c r="C29" s="6"/>
      <c r="D29" s="5"/>
      <c r="F29" s="5"/>
      <c r="G29" s="11"/>
    </row>
    <row r="30" spans="1:7" x14ac:dyDescent="0.25">
      <c r="A30" s="4"/>
      <c r="B30" s="5"/>
      <c r="C30" s="6"/>
      <c r="D30" s="5"/>
      <c r="F30" s="5"/>
      <c r="G30" s="11"/>
    </row>
  </sheetData>
  <mergeCells count="4">
    <mergeCell ref="A9:F9"/>
    <mergeCell ref="A10:F10"/>
    <mergeCell ref="A11:F11"/>
    <mergeCell ref="A16:F20"/>
  </mergeCells>
  <pageMargins left="0.89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FLUJO DE EFECTIVO</vt:lpstr>
      <vt:lpstr>Prestamo por Pagar 19</vt:lpstr>
    </vt:vector>
  </TitlesOfParts>
  <Company>INAVI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ycuello</dc:creator>
  <cp:lastModifiedBy>Jenny Esther Vargas Perez</cp:lastModifiedBy>
  <cp:lastPrinted>2023-01-25T22:27:32Z</cp:lastPrinted>
  <dcterms:created xsi:type="dcterms:W3CDTF">2012-06-14T16:13:43Z</dcterms:created>
  <dcterms:modified xsi:type="dcterms:W3CDTF">2023-01-25T22:27:51Z</dcterms:modified>
</cp:coreProperties>
</file>