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 activeTab="1"/>
  </bookViews>
  <sheets>
    <sheet name="original" sheetId="1" r:id="rId1"/>
    <sheet name="copia" sheetId="4" r:id="rId2"/>
    <sheet name="Hoja2" sheetId="2" r:id="rId3"/>
    <sheet name="Hoja3" sheetId="3" r:id="rId4"/>
  </sheets>
  <definedNames>
    <definedName name="_xlnm.Print_Area" localSheetId="1">copia!$B$2:$G$801</definedName>
    <definedName name="_xlnm.Print_Area" localSheetId="0">original!$A$2:$H$807</definedName>
  </definedNames>
  <calcPr calcId="124519"/>
</workbook>
</file>

<file path=xl/calcChain.xml><?xml version="1.0" encoding="utf-8"?>
<calcChain xmlns="http://schemas.openxmlformats.org/spreadsheetml/2006/main">
  <c r="F799" i="4"/>
  <c r="E799"/>
  <c r="G775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801" s="1"/>
  <c r="F762"/>
  <c r="E762"/>
  <c r="G751"/>
  <c r="G752" s="1"/>
  <c r="G753" s="1"/>
  <c r="G754" s="1"/>
  <c r="G755" s="1"/>
  <c r="G756" s="1"/>
  <c r="G757" s="1"/>
  <c r="G758" s="1"/>
  <c r="G759" s="1"/>
  <c r="G760" s="1"/>
  <c r="G761" s="1"/>
  <c r="G763" s="1"/>
  <c r="G733"/>
  <c r="G734" s="1"/>
  <c r="G735" s="1"/>
  <c r="G736" s="1"/>
  <c r="G737" s="1"/>
  <c r="G738" s="1"/>
  <c r="G739" s="1"/>
  <c r="G740" s="1"/>
  <c r="G731"/>
  <c r="G732" s="1"/>
  <c r="G718"/>
  <c r="G720" s="1"/>
  <c r="G716"/>
  <c r="G717" s="1"/>
  <c r="G702"/>
  <c r="G3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J30"/>
  <c r="G16"/>
  <c r="G17" s="1"/>
  <c r="G19" s="1"/>
  <c r="F807" i="1"/>
  <c r="F804"/>
  <c r="F782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781"/>
  <c r="E805"/>
  <c r="D805"/>
  <c r="E768"/>
  <c r="F763"/>
  <c r="F762"/>
  <c r="F761"/>
  <c r="F760"/>
  <c r="F757"/>
  <c r="F758"/>
  <c r="F759" s="1"/>
  <c r="F764" s="1"/>
  <c r="F765" s="1"/>
  <c r="F766" s="1"/>
  <c r="F767" s="1"/>
  <c r="D768"/>
  <c r="F745"/>
  <c r="F737"/>
  <c r="F738" s="1"/>
  <c r="F739" s="1"/>
  <c r="F740" s="1"/>
  <c r="F741" s="1"/>
  <c r="F742" s="1"/>
  <c r="F743" s="1"/>
  <c r="F744" s="1"/>
  <c r="F736"/>
  <c r="G18" i="4" l="1"/>
  <c r="G20" s="1"/>
  <c r="F723" i="1"/>
  <c r="F720"/>
  <c r="F721" s="1"/>
  <c r="F719"/>
  <c r="F16"/>
  <c r="F17" s="1"/>
  <c r="F19" s="1"/>
  <c r="F33"/>
  <c r="F705"/>
  <c r="F34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I32"/>
  <c r="F769" l="1"/>
  <c r="F18"/>
  <c r="F20" s="1"/>
</calcChain>
</file>

<file path=xl/sharedStrings.xml><?xml version="1.0" encoding="utf-8"?>
<sst xmlns="http://schemas.openxmlformats.org/spreadsheetml/2006/main" count="4432" uniqueCount="1063">
  <si>
    <t>ESTADO DE CUENTA</t>
  </si>
  <si>
    <t>Del 1 ene 2023 al 31 ene 2023</t>
  </si>
  <si>
    <t>111-003-15 - CUENTA UNICA</t>
  </si>
  <si>
    <t>TESORERIA NACIONAL</t>
  </si>
  <si>
    <t>Documento</t>
  </si>
  <si>
    <t>Beneficiario</t>
  </si>
  <si>
    <t>Debitos</t>
  </si>
  <si>
    <t>Creditos</t>
  </si>
  <si>
    <t>Balance</t>
  </si>
  <si>
    <t>Balance al 31 dic 2022 --&gt;</t>
  </si>
  <si>
    <t>03/01/2023</t>
  </si>
  <si>
    <t>LIB-00001805</t>
  </si>
  <si>
    <t>AUVIFINGER, E.I.R.L.</t>
  </si>
  <si>
    <t>04/01/2023</t>
  </si>
  <si>
    <t>LIB-00001808</t>
  </si>
  <si>
    <t>KJG INVERSIONES DEL CARIBE,</t>
  </si>
  <si>
    <t>LIB-00001809</t>
  </si>
  <si>
    <t>AYUNTAMIENTO DEL DISTRITO</t>
  </si>
  <si>
    <t>05/01/2023</t>
  </si>
  <si>
    <t>LIB-00001810</t>
  </si>
  <si>
    <t>TERMINACIONES DOMINICANA</t>
  </si>
  <si>
    <t>LIB-00001811</t>
  </si>
  <si>
    <t>LIB-00001812</t>
  </si>
  <si>
    <t>INVERSIONES RODTAH, S.R.L.</t>
  </si>
  <si>
    <t>LIB-00001813</t>
  </si>
  <si>
    <t>MEGAMAX DOMINICANA SRL.</t>
  </si>
  <si>
    <t>LIB-00001814</t>
  </si>
  <si>
    <t>LIB-00001815</t>
  </si>
  <si>
    <t>YINDA IMPORT, SRL.</t>
  </si>
  <si>
    <t>06/01/2023</t>
  </si>
  <si>
    <t>LIB-00001816</t>
  </si>
  <si>
    <t>CASA DIOSA, SRL.</t>
  </si>
  <si>
    <t>LIB-00001817</t>
  </si>
  <si>
    <t>10/01/2023</t>
  </si>
  <si>
    <t>LIB-00001818</t>
  </si>
  <si>
    <t>INDUSTRIAS MARTMO, SRL.</t>
  </si>
  <si>
    <t>LIB-00001819</t>
  </si>
  <si>
    <t>RAMA FABRICANTES Y</t>
  </si>
  <si>
    <t>LIB-00001820</t>
  </si>
  <si>
    <t>11/01/2023</t>
  </si>
  <si>
    <t>LIB-00001821</t>
  </si>
  <si>
    <t>CASA JARABACOA, SRL.</t>
  </si>
  <si>
    <t>12/01/2023</t>
  </si>
  <si>
    <t>LIB-00001822</t>
  </si>
  <si>
    <t>SIGMA PETROLEUM CORP, SRL.</t>
  </si>
  <si>
    <t>19/01/2023</t>
  </si>
  <si>
    <t>LBN-00001823</t>
  </si>
  <si>
    <t>EMP. DISTRIBUIDORA DE</t>
  </si>
  <si>
    <t>LIB-00001823</t>
  </si>
  <si>
    <t>31/01/2023</t>
  </si>
  <si>
    <t>LIB-00000010</t>
  </si>
  <si>
    <t>LIB-00001824</t>
  </si>
  <si>
    <t>NOMINA INTERINATO</t>
  </si>
  <si>
    <t>LIB-00001825</t>
  </si>
  <si>
    <t>NOMINA POR PAGAR TEMPORAL</t>
  </si>
  <si>
    <t>LIB-00001826</t>
  </si>
  <si>
    <t>NOMINA ADICIONAL FIJO</t>
  </si>
  <si>
    <t>LIB-00001827</t>
  </si>
  <si>
    <t>NOMINA SERVICIOS DE</t>
  </si>
  <si>
    <t>TT-00000139</t>
  </si>
  <si>
    <t>TRANSFERENCIA PAGO DE</t>
  </si>
  <si>
    <t>Total General  --&gt;</t>
  </si>
  <si>
    <t>Balance al 31 ene 2023 --&gt;</t>
  </si>
  <si>
    <t>010-600058-6 - CUENTA CORRIENTE 010-600058-6</t>
  </si>
  <si>
    <t>BANCO DE RESERVAS</t>
  </si>
  <si>
    <t>CKN-166262</t>
  </si>
  <si>
    <t>PEDRO IGNACIO RODRIGUEZ DE</t>
  </si>
  <si>
    <t>CB-00000423</t>
  </si>
  <si>
    <t>CARGO FLOTILLA</t>
  </si>
  <si>
    <t>CB-00000424</t>
  </si>
  <si>
    <t>COMISION BANCARIA 0.15%</t>
  </si>
  <si>
    <t>TRB-00001385</t>
  </si>
  <si>
    <t>TRANSFERENCIAS RECIBIDAS</t>
  </si>
  <si>
    <t>010-600055-1 - CUENTA CORRIENTE OPERACIONAL 010-600055-1</t>
  </si>
  <si>
    <t>Fecha</t>
  </si>
  <si>
    <t>CHK-474184</t>
  </si>
  <si>
    <t>GERARDINO ZABALA ZABALA</t>
  </si>
  <si>
    <t>CHK-474185</t>
  </si>
  <si>
    <t>BANCO MULTIPLE BELLBANK, S.A.</t>
  </si>
  <si>
    <t>CHK-474186</t>
  </si>
  <si>
    <t>TERIYAKI CITY ASIAN FOOD SRL.</t>
  </si>
  <si>
    <t>CHK-474187</t>
  </si>
  <si>
    <t>CHK-474188</t>
  </si>
  <si>
    <t>ANGIE PORCELLA CATERING SRL,</t>
  </si>
  <si>
    <t>CHK-474189</t>
  </si>
  <si>
    <t>FLORISTERIA ZUNIFLOR, SRL</t>
  </si>
  <si>
    <t>CHK-474190</t>
  </si>
  <si>
    <t>LEJA MOVIL, SRL.</t>
  </si>
  <si>
    <t>CHK-474191</t>
  </si>
  <si>
    <t>CHK-474192</t>
  </si>
  <si>
    <t>DIVANO, SRL</t>
  </si>
  <si>
    <t>CHK-474193</t>
  </si>
  <si>
    <t>MONCA FOOD SERVICE, SRL.</t>
  </si>
  <si>
    <t>CHK-474194</t>
  </si>
  <si>
    <t>CHK-474195</t>
  </si>
  <si>
    <t>TOMAS DEL JESUS RODRIGUEZ</t>
  </si>
  <si>
    <t>CHK-474196</t>
  </si>
  <si>
    <t>CENTROXPERT STE, SRL.</t>
  </si>
  <si>
    <t>CHK-474197</t>
  </si>
  <si>
    <t>MERCEDES LEOMARES MELO</t>
  </si>
  <si>
    <t>CHK-474198</t>
  </si>
  <si>
    <t>NEYISREYES REYES</t>
  </si>
  <si>
    <t>CHK-474199</t>
  </si>
  <si>
    <t>CHK-474200</t>
  </si>
  <si>
    <t>CHK-474201</t>
  </si>
  <si>
    <t>CHK-474202</t>
  </si>
  <si>
    <t>DELTA COMERCIAL, S. A.</t>
  </si>
  <si>
    <t>CHK-474203</t>
  </si>
  <si>
    <t>AMERICAN BUSINESS MACHINE,</t>
  </si>
  <si>
    <t>D02-00000011</t>
  </si>
  <si>
    <t>D03-00002076</t>
  </si>
  <si>
    <t>D08-00003719</t>
  </si>
  <si>
    <t>D08-00003720</t>
  </si>
  <si>
    <t>D09-00000360</t>
  </si>
  <si>
    <t>D10-00002170</t>
  </si>
  <si>
    <t>D12-00006694</t>
  </si>
  <si>
    <t>D12-00006695</t>
  </si>
  <si>
    <t>D12-00006696</t>
  </si>
  <si>
    <t>D12-00006697</t>
  </si>
  <si>
    <t>D12-00006698</t>
  </si>
  <si>
    <t>D12-00006699</t>
  </si>
  <si>
    <t>D12-00006700</t>
  </si>
  <si>
    <t>D12-00006701</t>
  </si>
  <si>
    <t>D14-00004639</t>
  </si>
  <si>
    <t>D14-00004665</t>
  </si>
  <si>
    <t>D16-00002647</t>
  </si>
  <si>
    <t>D16-00002648</t>
  </si>
  <si>
    <t>D16-00002649</t>
  </si>
  <si>
    <t>D16-00002650</t>
  </si>
  <si>
    <t>D16-00002654</t>
  </si>
  <si>
    <t>D16-00002655</t>
  </si>
  <si>
    <t>D16-00002656</t>
  </si>
  <si>
    <t>D16-00002657</t>
  </si>
  <si>
    <t>D16-00002658</t>
  </si>
  <si>
    <t>DEP-00001250</t>
  </si>
  <si>
    <t>CAJA Y PAGO</t>
  </si>
  <si>
    <t>DEP-00001251</t>
  </si>
  <si>
    <t>CHK-474204</t>
  </si>
  <si>
    <t>FUMISMART,SRL.</t>
  </si>
  <si>
    <t>CHK-474205</t>
  </si>
  <si>
    <t>REFRIGERACION P &amp; W, SRL.</t>
  </si>
  <si>
    <t>CHK-474206</t>
  </si>
  <si>
    <t>MARIA AGUSTINA RODRIGUEZ DE</t>
  </si>
  <si>
    <t>CHK-474207</t>
  </si>
  <si>
    <t>BANCO DE RESERVAS DE LA</t>
  </si>
  <si>
    <t>CHK-474208</t>
  </si>
  <si>
    <t>JENNIFFER GARCIA GONZALEZ</t>
  </si>
  <si>
    <t>CHK-474209</t>
  </si>
  <si>
    <t>AMADA MERCEDES PEÑA DE</t>
  </si>
  <si>
    <t>CHK-474210</t>
  </si>
  <si>
    <t>MARIA YANIRIS MERCEDES</t>
  </si>
  <si>
    <t>CKN-474187</t>
  </si>
  <si>
    <t>D02-00000012</t>
  </si>
  <si>
    <t>D03-00002079</t>
  </si>
  <si>
    <t>D05-00001758</t>
  </si>
  <si>
    <t>D05-00001769</t>
  </si>
  <si>
    <t>D07-00005278</t>
  </si>
  <si>
    <t>D07-00005279</t>
  </si>
  <si>
    <t>D07-00005280</t>
  </si>
  <si>
    <t>D07-00005281</t>
  </si>
  <si>
    <t>D08-00003721</t>
  </si>
  <si>
    <t>D09-00000348</t>
  </si>
  <si>
    <t>D10-00002171</t>
  </si>
  <si>
    <t>D12-00006702</t>
  </si>
  <si>
    <t>D12-00006703</t>
  </si>
  <si>
    <t>D14-00004640</t>
  </si>
  <si>
    <t>D16-00002651</t>
  </si>
  <si>
    <t>D16-00002659</t>
  </si>
  <si>
    <t>DEP-00001256</t>
  </si>
  <si>
    <t>INAVI CAJA Y PAGO</t>
  </si>
  <si>
    <t>DEP-00001257</t>
  </si>
  <si>
    <t>CHK-474211</t>
  </si>
  <si>
    <t>REYNA MARIA GUZMAN</t>
  </si>
  <si>
    <t>CHK-474212</t>
  </si>
  <si>
    <t>NESTOR DE LOS SANTOS CASTILLO</t>
  </si>
  <si>
    <t>CHK-474213</t>
  </si>
  <si>
    <t>SEFERINO RINCON SORIANO</t>
  </si>
  <si>
    <t>CHK-474214</t>
  </si>
  <si>
    <t>ROSENDO PACHECO DE PAULA</t>
  </si>
  <si>
    <t>CHK-474215</t>
  </si>
  <si>
    <t>ANGEL ODALIS CORTIÑAS GARCIA</t>
  </si>
  <si>
    <t>CHK-474216</t>
  </si>
  <si>
    <t>LEONEL ELADIO CABRERA ESCOTO</t>
  </si>
  <si>
    <t>CHK-474217</t>
  </si>
  <si>
    <t>MERARDINO FELIX SANTANA</t>
  </si>
  <si>
    <t>CHK-474218</t>
  </si>
  <si>
    <t>FACELYS BIEVENIDA PEREZ</t>
  </si>
  <si>
    <t>CHK-474219</t>
  </si>
  <si>
    <t>JUAN ALEJANDRO RAMIREZ</t>
  </si>
  <si>
    <t>CHK-474220</t>
  </si>
  <si>
    <t>JUAN BAUTISTA LEBRON LEBRON</t>
  </si>
  <si>
    <t>CHK-474221</t>
  </si>
  <si>
    <t>MANAURIS RAINEL LUGO</t>
  </si>
  <si>
    <t>CHK-474222</t>
  </si>
  <si>
    <t>JOHNNY CARLOS MOYA VIDAL</t>
  </si>
  <si>
    <t>CHK-474223</t>
  </si>
  <si>
    <t>FABRICIO HENRIQUEZ AMUE</t>
  </si>
  <si>
    <t>CHK-474224</t>
  </si>
  <si>
    <t>RICARDO RICHARD JIMENEZ</t>
  </si>
  <si>
    <t>D02-00000013</t>
  </si>
  <si>
    <t>D03-00002080</t>
  </si>
  <si>
    <t>D05-00001770</t>
  </si>
  <si>
    <t>D07-00005282</t>
  </si>
  <si>
    <t>D07-00005283</t>
  </si>
  <si>
    <t>D08-00003722</t>
  </si>
  <si>
    <t>D09-00000349</t>
  </si>
  <si>
    <t>D10-00002172</t>
  </si>
  <si>
    <t>D12-00006704</t>
  </si>
  <si>
    <t>D12-00006705</t>
  </si>
  <si>
    <t>D14-00004641</t>
  </si>
  <si>
    <t>D14-00004651</t>
  </si>
  <si>
    <t>D14-00004652</t>
  </si>
  <si>
    <t>D14-00004653</t>
  </si>
  <si>
    <t>D14-00004678</t>
  </si>
  <si>
    <t>D14-00004679</t>
  </si>
  <si>
    <t>D16-00002652</t>
  </si>
  <si>
    <t>D16-00002660</t>
  </si>
  <si>
    <t>D16-00002661</t>
  </si>
  <si>
    <t>DEP-00001258</t>
  </si>
  <si>
    <t>DEP-00001259</t>
  </si>
  <si>
    <t>CHK-474225</t>
  </si>
  <si>
    <t>SEGURO NACIONAL DE SALUD</t>
  </si>
  <si>
    <t>CHK-474226</t>
  </si>
  <si>
    <t>CRISTINO ESPINAL</t>
  </si>
  <si>
    <t>CHK-474227</t>
  </si>
  <si>
    <t>ASOCIACION DE SERVIDORES</t>
  </si>
  <si>
    <t>CHK-474228</t>
  </si>
  <si>
    <t>COMPAÑIA DOMINICANA DE</t>
  </si>
  <si>
    <t>CHK-474229</t>
  </si>
  <si>
    <t>CHK-474230</t>
  </si>
  <si>
    <t>JUAN RAMON RODRIGUEZ</t>
  </si>
  <si>
    <t>CKN-472590</t>
  </si>
  <si>
    <t>EUSEBIO PAYANO ORTEGA</t>
  </si>
  <si>
    <t>CKN-472618</t>
  </si>
  <si>
    <t>CKN-473327</t>
  </si>
  <si>
    <t>CKN-473525</t>
  </si>
  <si>
    <t>CKN-473912</t>
  </si>
  <si>
    <t>CKN-474094</t>
  </si>
  <si>
    <t>D02-00000014</t>
  </si>
  <si>
    <t>D05-00001771</t>
  </si>
  <si>
    <t>D07-00005295</t>
  </si>
  <si>
    <t>D08-00003723</t>
  </si>
  <si>
    <t>D10-00002173</t>
  </si>
  <si>
    <t>D10-00002174</t>
  </si>
  <si>
    <t>D12-00006720</t>
  </si>
  <si>
    <t>D12-00006721</t>
  </si>
  <si>
    <t>D12-00006722</t>
  </si>
  <si>
    <t>D12-00006723</t>
  </si>
  <si>
    <t>D12-00006724</t>
  </si>
  <si>
    <t>D14-00004642</t>
  </si>
  <si>
    <t>D14-00004654</t>
  </si>
  <si>
    <t>D14-00004655</t>
  </si>
  <si>
    <t>D16-00002662</t>
  </si>
  <si>
    <t>DEP-00001260</t>
  </si>
  <si>
    <t>DEP-00001261</t>
  </si>
  <si>
    <t>CHK-474231</t>
  </si>
  <si>
    <t>TRANSPORTE UREÑA GARCIA</t>
  </si>
  <si>
    <t>CHK-474232</t>
  </si>
  <si>
    <t>CHK-474233</t>
  </si>
  <si>
    <t>ERIDANIA NAZARET MARTE</t>
  </si>
  <si>
    <t>CHK-474234</t>
  </si>
  <si>
    <t>ENGELS LUIS LOVERA VENTURA</t>
  </si>
  <si>
    <t>CHK-474235</t>
  </si>
  <si>
    <t>YULEISY PEREZ SANTANA</t>
  </si>
  <si>
    <t>CHK-474236</t>
  </si>
  <si>
    <t>FATIMA ANYELINA SERRANO</t>
  </si>
  <si>
    <t>CHK-474237</t>
  </si>
  <si>
    <t>ANA DIOSMERY CARELA CRUZ</t>
  </si>
  <si>
    <t>CHK-474238</t>
  </si>
  <si>
    <t>YUBELKYS ALEXANDRA YNIRIO</t>
  </si>
  <si>
    <t>CHK-474239</t>
  </si>
  <si>
    <t>EVELYN JOSEFINA INIRIO</t>
  </si>
  <si>
    <t>CHK-474240</t>
  </si>
  <si>
    <t>SINDY ADOLFA MOQUETE</t>
  </si>
  <si>
    <t>CHK-474241</t>
  </si>
  <si>
    <t>CHK-474242</t>
  </si>
  <si>
    <t>GEURYS ANTONIO ARIAS FELIZ</t>
  </si>
  <si>
    <t>CHK-474243</t>
  </si>
  <si>
    <t>MARILANDA RODRIGUEZ MERAN</t>
  </si>
  <si>
    <t>CHK-474244</t>
  </si>
  <si>
    <t>JOSE LEODAN GUTIERREZ</t>
  </si>
  <si>
    <t>CHK-474245</t>
  </si>
  <si>
    <t>ANTONIA RAQUEL GUTIERREZ</t>
  </si>
  <si>
    <t>CHK-474246</t>
  </si>
  <si>
    <t>MARIA MAGDALENA GUTIERREZ</t>
  </si>
  <si>
    <t>CHK-474247</t>
  </si>
  <si>
    <t>FELICIA ALTAGRACIA GUTIERREZ</t>
  </si>
  <si>
    <t>CHK-474248</t>
  </si>
  <si>
    <t>MARY GABY BRITO OVIEDO</t>
  </si>
  <si>
    <t>CHK-474249</t>
  </si>
  <si>
    <t>JUAN CARLOS DE LOS SANTOS</t>
  </si>
  <si>
    <t>CHK-474250</t>
  </si>
  <si>
    <t>GISSELLE MARIA BAEZ DE</t>
  </si>
  <si>
    <t>CHK-474251</t>
  </si>
  <si>
    <t>YELIENY BIDO RODRIGUEZ</t>
  </si>
  <si>
    <t>CKN-474249</t>
  </si>
  <si>
    <t>D02-00000015</t>
  </si>
  <si>
    <t>D03-00002081</t>
  </si>
  <si>
    <t>D05-00001772</t>
  </si>
  <si>
    <t>D07-00005284</t>
  </si>
  <si>
    <t>D07-00005285</t>
  </si>
  <si>
    <t>D08-00003724</t>
  </si>
  <si>
    <t>D08-00003725</t>
  </si>
  <si>
    <t>D10-00002175</t>
  </si>
  <si>
    <t>D10-00002176</t>
  </si>
  <si>
    <t>D12-00006706</t>
  </si>
  <si>
    <t>D12-00006707</t>
  </si>
  <si>
    <t>D12-00006708</t>
  </si>
  <si>
    <t>D12-00006709</t>
  </si>
  <si>
    <t>D12-00006710</t>
  </si>
  <si>
    <t>D12-00006711</t>
  </si>
  <si>
    <t>D14-00004656</t>
  </si>
  <si>
    <t>D16-00002663</t>
  </si>
  <si>
    <t>D16-00002664</t>
  </si>
  <si>
    <t>DEP-00001262</t>
  </si>
  <si>
    <t>CHK-474252</t>
  </si>
  <si>
    <t>JUAN YSIDRO GRULLON GARCIA</t>
  </si>
  <si>
    <t>CHK-474253</t>
  </si>
  <si>
    <t>LOIDA THOMAS MC.GOVERN  DE</t>
  </si>
  <si>
    <t>CHK-474254</t>
  </si>
  <si>
    <t>CHK-474255</t>
  </si>
  <si>
    <t>MARIA CRISTINA JIMENEZ</t>
  </si>
  <si>
    <t>CHK-474256</t>
  </si>
  <si>
    <t>VICTOR VIRGILIO CRUZ</t>
  </si>
  <si>
    <t>CHK-474257</t>
  </si>
  <si>
    <t>JOANNY EVELYN UREÑA ESTEVEZ</t>
  </si>
  <si>
    <t>CHK-474258</t>
  </si>
  <si>
    <t>AWILDA MARIA PEGUERO MORA</t>
  </si>
  <si>
    <t>CHK-474259</t>
  </si>
  <si>
    <t>HECTOR JULIO HOLGUIN</t>
  </si>
  <si>
    <t>CHK-474260</t>
  </si>
  <si>
    <t>CHK-474261</t>
  </si>
  <si>
    <t>MARTA LIDIA ACOSTA DE PEREZ</t>
  </si>
  <si>
    <t>CHK-474262</t>
  </si>
  <si>
    <t>ONEIDA MERCEDES REYES DE</t>
  </si>
  <si>
    <t>CHK-474263</t>
  </si>
  <si>
    <t>RAMONA GRULLON GARCIA DE</t>
  </si>
  <si>
    <t>CHK-474264</t>
  </si>
  <si>
    <t>IRENE ALEXANDRA CRUZ LIRIANO</t>
  </si>
  <si>
    <t>CHK-474265</t>
  </si>
  <si>
    <t>DOLORES PUELLO</t>
  </si>
  <si>
    <t>CHK-474266</t>
  </si>
  <si>
    <t>CRONNY FERRERAS CUEVAS</t>
  </si>
  <si>
    <t>CHK-474267</t>
  </si>
  <si>
    <t>BRUNILDA BAEZ MARTE</t>
  </si>
  <si>
    <t>CHK-474268</t>
  </si>
  <si>
    <t>GUSTAVO ADOLFO VICENTE</t>
  </si>
  <si>
    <t>CHK-474269</t>
  </si>
  <si>
    <t>PAULINA DE LA CRUZ REYES DE</t>
  </si>
  <si>
    <t>CHK-474270</t>
  </si>
  <si>
    <t>OLIVA DE LA CRUZ DE DEL ORBE</t>
  </si>
  <si>
    <t>CHK-474271</t>
  </si>
  <si>
    <t>MARIA ADELAIDA DE LA</t>
  </si>
  <si>
    <t>CHK-474272</t>
  </si>
  <si>
    <t>SANTO LENY DIAZ POLANCO</t>
  </si>
  <si>
    <t>CHK-474273</t>
  </si>
  <si>
    <t>ALFREDO RAFAEL MELO BRITO</t>
  </si>
  <si>
    <t>CHK-474274</t>
  </si>
  <si>
    <t>ELLIOT NET STANLING ALMONTE</t>
  </si>
  <si>
    <t>CHK-474275</t>
  </si>
  <si>
    <t>MARITZA DEL CARMEN</t>
  </si>
  <si>
    <t>CHK-474276</t>
  </si>
  <si>
    <t>MICHAEL MANUEL CRUZ LIRIANO</t>
  </si>
  <si>
    <t>D02-00000016</t>
  </si>
  <si>
    <t>D03-00002082</t>
  </si>
  <si>
    <t>D08-00003726</t>
  </si>
  <si>
    <t>D09-00000350</t>
  </si>
  <si>
    <t>D10-00002177</t>
  </si>
  <si>
    <t>D12-00006712</t>
  </si>
  <si>
    <t>D14-00004681</t>
  </si>
  <si>
    <t>D14-00004682</t>
  </si>
  <si>
    <t>D16-00002665</t>
  </si>
  <si>
    <t>DEP-00001263</t>
  </si>
  <si>
    <t>DEP-00001264</t>
  </si>
  <si>
    <t>CHK-474277</t>
  </si>
  <si>
    <t>INES FRANCHESCA CONTRERAS</t>
  </si>
  <si>
    <t>CHK-474278</t>
  </si>
  <si>
    <t>MIRLENYS JOSEFINA VICENTE DE</t>
  </si>
  <si>
    <t>CHK-474279</t>
  </si>
  <si>
    <t>HILDA MARIA CORDERO ARIAS</t>
  </si>
  <si>
    <t>CHK-474280</t>
  </si>
  <si>
    <t>GLENYS CORDERO DE LOS SANTOS</t>
  </si>
  <si>
    <t>CHK-474281</t>
  </si>
  <si>
    <t>ROSANNA CORDERO DE</t>
  </si>
  <si>
    <t>CHK-474282</t>
  </si>
  <si>
    <t>YANY EDELINA REYNOSO</t>
  </si>
  <si>
    <t>CHK-474283</t>
  </si>
  <si>
    <t>CARIDAD MINAYA SANTOS DE DE</t>
  </si>
  <si>
    <t>CHK-474284</t>
  </si>
  <si>
    <t>MARIANELA PEREZ MENDEZ</t>
  </si>
  <si>
    <t>CHK-474285</t>
  </si>
  <si>
    <t>MANUEL DE JESUS MOTA</t>
  </si>
  <si>
    <t>CHK-474286</t>
  </si>
  <si>
    <t>ANTONIA MARIA SANCHEZ</t>
  </si>
  <si>
    <t>CHK-474287</t>
  </si>
  <si>
    <t>SILVANA RAMIREZ PEÑA DE PEÑA</t>
  </si>
  <si>
    <t>CHK-474288</t>
  </si>
  <si>
    <t>JUANA RAMONA SALCEDO VERAS</t>
  </si>
  <si>
    <t>CHK-474289</t>
  </si>
  <si>
    <t>ANGEL RAFAEL FRIAS ALMANZAR</t>
  </si>
  <si>
    <t>CHK-474290</t>
  </si>
  <si>
    <t>ANTONIA ESTELA MICHELI</t>
  </si>
  <si>
    <t>CHK-474291</t>
  </si>
  <si>
    <t>SAUL BATISTA HEREDIA</t>
  </si>
  <si>
    <t>CHK-474292</t>
  </si>
  <si>
    <t>MARTINA DISLA GIL</t>
  </si>
  <si>
    <t>CHK-474293</t>
  </si>
  <si>
    <t>YENNIFER ESMERALDA FRIAS</t>
  </si>
  <si>
    <t>CHK-474294</t>
  </si>
  <si>
    <t>MARLENY MILAGROS FRIAS</t>
  </si>
  <si>
    <t>CHK-474295</t>
  </si>
  <si>
    <t>LIDIA PADILLA ROSARIO</t>
  </si>
  <si>
    <t>CHK-474296</t>
  </si>
  <si>
    <t>CHK-474297</t>
  </si>
  <si>
    <t>MARIA DEL JESUS PEREZ</t>
  </si>
  <si>
    <t>CHK-474298</t>
  </si>
  <si>
    <t>BELKIS CAMINERO GUILAMO</t>
  </si>
  <si>
    <t>CHK-474299</t>
  </si>
  <si>
    <t>MARIA VIRGINIA MORROBEL</t>
  </si>
  <si>
    <t>CHK-474300</t>
  </si>
  <si>
    <t>ANA JULIA ARIAS CHALAS</t>
  </si>
  <si>
    <t>CHK-474301</t>
  </si>
  <si>
    <t>PROTO ORTEGA</t>
  </si>
  <si>
    <t>CHK-474302</t>
  </si>
  <si>
    <t>MARGARITA SURIEL NUÑEZ</t>
  </si>
  <si>
    <t>CHK-474303</t>
  </si>
  <si>
    <t>JAIME TOMAS CONILL ALVAREZ</t>
  </si>
  <si>
    <t>CHK-474304</t>
  </si>
  <si>
    <t>LUIS MARTINEZ LOPEZ</t>
  </si>
  <si>
    <t>CHK-474305</t>
  </si>
  <si>
    <t>VILMA JANET NUÑEZ GLOS</t>
  </si>
  <si>
    <t>CHK-474306</t>
  </si>
  <si>
    <t>MARIA MERCEDES REYES</t>
  </si>
  <si>
    <t>CHK-474307</t>
  </si>
  <si>
    <t>GENNY ALBERTO MELLA HEREDIA</t>
  </si>
  <si>
    <t>CHK-474308</t>
  </si>
  <si>
    <t>REYNA LOURDES MELLA HEREDIA</t>
  </si>
  <si>
    <t>CHK-474309</t>
  </si>
  <si>
    <t>JUAN ANDRES MELLA HEREDIA</t>
  </si>
  <si>
    <t>CHK-474310</t>
  </si>
  <si>
    <t>ANGEL MANUEL MELLA HEREDIA</t>
  </si>
  <si>
    <t>CHK-474311</t>
  </si>
  <si>
    <t>JEARLY ANTONIO MELLA</t>
  </si>
  <si>
    <t>CHK-474312</t>
  </si>
  <si>
    <t>MARIA DISLANDYS MELLA</t>
  </si>
  <si>
    <t>CHK-474313</t>
  </si>
  <si>
    <t>ROSA MILANDYS MELLA HEREDIA</t>
  </si>
  <si>
    <t>CHK-474314</t>
  </si>
  <si>
    <t>LOURDES ENUMIDIN MELLA</t>
  </si>
  <si>
    <t>CHK-474315</t>
  </si>
  <si>
    <t>LILIANA YAMILETH MOREL BAEZ</t>
  </si>
  <si>
    <t>CHK-474316</t>
  </si>
  <si>
    <t>ELIANA MIGUELINA MOREL BAEZ</t>
  </si>
  <si>
    <t>CHK-474317</t>
  </si>
  <si>
    <t>JULIANA ALEXANDRA MOREL</t>
  </si>
  <si>
    <t>CHK-474318</t>
  </si>
  <si>
    <t>JUANA ANTONIA BERROA</t>
  </si>
  <si>
    <t>CHK-474319</t>
  </si>
  <si>
    <t>LESLIE CARRASCO NICOLAS</t>
  </si>
  <si>
    <t>CHK-474320</t>
  </si>
  <si>
    <t>ANDREEWS CARRASCO NATERA</t>
  </si>
  <si>
    <t>D02-00000017</t>
  </si>
  <si>
    <t>D03-00002083</t>
  </si>
  <si>
    <t>D05-00001773</t>
  </si>
  <si>
    <t>D05-00001774</t>
  </si>
  <si>
    <t>D07-00005286</t>
  </si>
  <si>
    <t>D07-00005287</t>
  </si>
  <si>
    <t>D08-00003727</t>
  </si>
  <si>
    <t>D10-00002178</t>
  </si>
  <si>
    <t>D12-00006713</t>
  </si>
  <si>
    <t>D12-00006714</t>
  </si>
  <si>
    <t>D12-00006715</t>
  </si>
  <si>
    <t>D14-00004657</t>
  </si>
  <si>
    <t>D16-00002666</t>
  </si>
  <si>
    <t>DEP-00001265</t>
  </si>
  <si>
    <t>DEP-00001266</t>
  </si>
  <si>
    <t>13/01/2023</t>
  </si>
  <si>
    <t>CHK-474321</t>
  </si>
  <si>
    <t>SANDRA OFELIA POZO MARTINEZ</t>
  </si>
  <si>
    <t>CHK-474322</t>
  </si>
  <si>
    <t>JUAN REUTILIO PERALTA BATISTA</t>
  </si>
  <si>
    <t>CHK-474323</t>
  </si>
  <si>
    <t>FABIA PEREZ GONZALEZ</t>
  </si>
  <si>
    <t>CHK-474324</t>
  </si>
  <si>
    <t>CHK-474325</t>
  </si>
  <si>
    <t>FRANKLIN BENJAMIN FLORIAN</t>
  </si>
  <si>
    <t>CHK-474326</t>
  </si>
  <si>
    <t>LUIS EDUARDO FLORIAN PEREZ</t>
  </si>
  <si>
    <t>CHK-474327</t>
  </si>
  <si>
    <t>NEIL ANGEL FLORIAN PEREZ</t>
  </si>
  <si>
    <t>CHK-474328</t>
  </si>
  <si>
    <t>KEMIL FLORIAN PEREZ</t>
  </si>
  <si>
    <t>CHK-474329</t>
  </si>
  <si>
    <t>JEANNETTE TEJEDA ROSA</t>
  </si>
  <si>
    <t>CHK-474330</t>
  </si>
  <si>
    <t>IRIS TEJEDA SEPULVEDA</t>
  </si>
  <si>
    <t>CHK-474331</t>
  </si>
  <si>
    <t>GRISELDA TEJEDA SEPULVEDA</t>
  </si>
  <si>
    <t>CHK-474332</t>
  </si>
  <si>
    <t>ALEXANDRA TEJEDA ROSA DE</t>
  </si>
  <si>
    <t>CHK-474333</t>
  </si>
  <si>
    <t>BERKY SUSANA HENRIQUEZ</t>
  </si>
  <si>
    <t>D02-00000018</t>
  </si>
  <si>
    <t>D03-00002084</t>
  </si>
  <si>
    <t>D05-00001775</t>
  </si>
  <si>
    <t>D08-00003728</t>
  </si>
  <si>
    <t>D10-00002179</t>
  </si>
  <si>
    <t>D10-00002180</t>
  </si>
  <si>
    <t>D12-00006716</t>
  </si>
  <si>
    <t>D12-00006717</t>
  </si>
  <si>
    <t>D12-00006718</t>
  </si>
  <si>
    <t>D14-00004658</t>
  </si>
  <si>
    <t>D14-00004659</t>
  </si>
  <si>
    <t>D14-00004660</t>
  </si>
  <si>
    <t>D14-00004661</t>
  </si>
  <si>
    <t>D14-00004662</t>
  </si>
  <si>
    <t>D14-00004663</t>
  </si>
  <si>
    <t>D14-00004664</t>
  </si>
  <si>
    <t>D16-00002667</t>
  </si>
  <si>
    <t>D16-00002668</t>
  </si>
  <si>
    <t>D16-00002669</t>
  </si>
  <si>
    <t>D16-00002670</t>
  </si>
  <si>
    <t>DEP-00001267</t>
  </si>
  <si>
    <t>DEP-00001268</t>
  </si>
  <si>
    <t>16/01/2023</t>
  </si>
  <si>
    <t>CHK-474334</t>
  </si>
  <si>
    <t>COLECTOR  DE IMPUESTOS</t>
  </si>
  <si>
    <t>CHK-474335</t>
  </si>
  <si>
    <t>CHK-474336</t>
  </si>
  <si>
    <t>RADHAMES ANTONIO DIAZ</t>
  </si>
  <si>
    <t>CHK-474337</t>
  </si>
  <si>
    <t>MARIA DE LOS ANGELES</t>
  </si>
  <si>
    <t>CHK-474338</t>
  </si>
  <si>
    <t>LUISA HOWLEY DE OLEO</t>
  </si>
  <si>
    <t>CHK-474339</t>
  </si>
  <si>
    <t>ERNALDO PEREZ URBAEZ</t>
  </si>
  <si>
    <t>CHK-474340</t>
  </si>
  <si>
    <t>ANGEL VARGAS SANTOS</t>
  </si>
  <si>
    <t>CHK-474341</t>
  </si>
  <si>
    <t>YSIDRO SABINO DE LA CRUZ</t>
  </si>
  <si>
    <t>CHK-474342</t>
  </si>
  <si>
    <t>JUANA MARIA FLORES GOMEZ</t>
  </si>
  <si>
    <t>CHK-474343</t>
  </si>
  <si>
    <t>SANTO ALEJANDRO PLATA</t>
  </si>
  <si>
    <t>CHK-474344</t>
  </si>
  <si>
    <t>TEODORA PORTORREAL ...</t>
  </si>
  <si>
    <t>CHK-474345</t>
  </si>
  <si>
    <t>JESUS VASCO VETHOVEN FELIZ</t>
  </si>
  <si>
    <t>CHK-474346</t>
  </si>
  <si>
    <t>ANYOLINA DEL CARMEN</t>
  </si>
  <si>
    <t>CHK-474347</t>
  </si>
  <si>
    <t>SALVADOR GABINO FERNANDEZ</t>
  </si>
  <si>
    <t>CHK-474348</t>
  </si>
  <si>
    <t>HERIBERTA GALVEZ SANCHEZ</t>
  </si>
  <si>
    <t>CHK-474349</t>
  </si>
  <si>
    <t>JOSE MANUEL GUERRERO OROSCO</t>
  </si>
  <si>
    <t>CHK-474350</t>
  </si>
  <si>
    <t>JOSE ANIBAL ALMONTE ALMONTE</t>
  </si>
  <si>
    <t>CHK-474351</t>
  </si>
  <si>
    <t>DOLORES CONCEPCION ORTIZ</t>
  </si>
  <si>
    <t>CHK-474352</t>
  </si>
  <si>
    <t>CHK-474353</t>
  </si>
  <si>
    <t>MARIA RAMONA RAMOS PEREZ</t>
  </si>
  <si>
    <t>CHK-474354</t>
  </si>
  <si>
    <t>FRANCISCO HERNANDEZ</t>
  </si>
  <si>
    <t>CHK-474355</t>
  </si>
  <si>
    <t>SIXTO MARGARIN ULLOA</t>
  </si>
  <si>
    <t>CHK-474356</t>
  </si>
  <si>
    <t>CARLOS ELIGIO SANTIAGO</t>
  </si>
  <si>
    <t>CHK-474357</t>
  </si>
  <si>
    <t>DARIO FRIAS</t>
  </si>
  <si>
    <t>CHK-474358</t>
  </si>
  <si>
    <t>RAMON ANTONIO OSORIA</t>
  </si>
  <si>
    <t>CHK-474359</t>
  </si>
  <si>
    <t>MARINO BATISTA PEREZ</t>
  </si>
  <si>
    <t>CHK-474360</t>
  </si>
  <si>
    <t>JOSEFINA AQUINO MERCEDES</t>
  </si>
  <si>
    <t>CHK-474361</t>
  </si>
  <si>
    <t>RUDYS ALBERTO LORENZO</t>
  </si>
  <si>
    <t>CHK-474362</t>
  </si>
  <si>
    <t>ANA FAUSTINA FRIAS SOSA</t>
  </si>
  <si>
    <t>CHK-474363</t>
  </si>
  <si>
    <t>HECTOR ANTONIO OZORIA</t>
  </si>
  <si>
    <t>CHK-474364</t>
  </si>
  <si>
    <t>MIRIANDYS RAMONA DIAZ</t>
  </si>
  <si>
    <t>CHK-474365</t>
  </si>
  <si>
    <t>MARIA ALT GUADALUPE</t>
  </si>
  <si>
    <t>CHK-474366</t>
  </si>
  <si>
    <t>RAFAELA MOREL RAMIREZ DE</t>
  </si>
  <si>
    <t>CHK-474367</t>
  </si>
  <si>
    <t>MARIA EUGENIA DE LA CRUZ</t>
  </si>
  <si>
    <t>CHK-474368</t>
  </si>
  <si>
    <t>MILAGROS CARBONEL SANTANA</t>
  </si>
  <si>
    <t>D02-00000019</t>
  </si>
  <si>
    <t>D03-00002085</t>
  </si>
  <si>
    <t>D03-00002086</t>
  </si>
  <si>
    <t>D05-00001776</t>
  </si>
  <si>
    <t>D05-00001777</t>
  </si>
  <si>
    <t>D07-00005288</t>
  </si>
  <si>
    <t>D07-00005289</t>
  </si>
  <si>
    <t>D07-00005290</t>
  </si>
  <si>
    <t>D08-00003729</t>
  </si>
  <si>
    <t>D08-00003730</t>
  </si>
  <si>
    <t>D08-00003731</t>
  </si>
  <si>
    <t>D09-00000351</t>
  </si>
  <si>
    <t>D10-00002181</t>
  </si>
  <si>
    <t>D12-00006719</t>
  </si>
  <si>
    <t>D12-00006725</t>
  </si>
  <si>
    <t>D12-00006726</t>
  </si>
  <si>
    <t>D12-00006727</t>
  </si>
  <si>
    <t>D12-00006728</t>
  </si>
  <si>
    <t>D12-00006729</t>
  </si>
  <si>
    <t>D12-00006730</t>
  </si>
  <si>
    <t>D14-00004667</t>
  </si>
  <si>
    <t>D16-00002671</t>
  </si>
  <si>
    <t>D16-00002672</t>
  </si>
  <si>
    <t>D16-00002673</t>
  </si>
  <si>
    <t>DEP-00001269</t>
  </si>
  <si>
    <t>INAVI CAJA Y PAGOS</t>
  </si>
  <si>
    <t>DEP-00001270</t>
  </si>
  <si>
    <t>17/01/2023</t>
  </si>
  <si>
    <t>CHK-474369</t>
  </si>
  <si>
    <t>CHK-474370</t>
  </si>
  <si>
    <t>JERARMY FERNANDO DILONE</t>
  </si>
  <si>
    <t>CHK-474371</t>
  </si>
  <si>
    <t>GENESIS ALTAGRACIA FLORES</t>
  </si>
  <si>
    <t>CHK-474372</t>
  </si>
  <si>
    <t>OBISPO THOMAS FLORENTINO</t>
  </si>
  <si>
    <t>CHK-474373</t>
  </si>
  <si>
    <t>YUDELKA MARIA GUZMAN</t>
  </si>
  <si>
    <t>CHK-474374</t>
  </si>
  <si>
    <t>CHK-474375</t>
  </si>
  <si>
    <t>CHK-474376</t>
  </si>
  <si>
    <t>BERNARDA CONFESORA MAÑANA</t>
  </si>
  <si>
    <t>D02-00000020</t>
  </si>
  <si>
    <t>D05-00001778</t>
  </si>
  <si>
    <t>D08-00003732</t>
  </si>
  <si>
    <t>D09-00000352</t>
  </si>
  <si>
    <t>D10-00002182</t>
  </si>
  <si>
    <t>D14-00004668</t>
  </si>
  <si>
    <t>D14-00004669</t>
  </si>
  <si>
    <t>D16-00002674</t>
  </si>
  <si>
    <t>DEP-00001271</t>
  </si>
  <si>
    <t>DEP-00001272</t>
  </si>
  <si>
    <t>18/01/2023</t>
  </si>
  <si>
    <t>CHK-474377</t>
  </si>
  <si>
    <t>CHK-474378</t>
  </si>
  <si>
    <t>SANDY ARIAS LOPEZ</t>
  </si>
  <si>
    <t>D02-00000021</t>
  </si>
  <si>
    <t>D03-00002087</t>
  </si>
  <si>
    <t>D05-00001779</t>
  </si>
  <si>
    <t>D07-00005291</t>
  </si>
  <si>
    <t>D07-00005292</t>
  </si>
  <si>
    <t>D07-00005293</t>
  </si>
  <si>
    <t>D07-00005294</t>
  </si>
  <si>
    <t>D08-00003733</t>
  </si>
  <si>
    <t>D09-00000353</t>
  </si>
  <si>
    <t>D14-00004670</t>
  </si>
  <si>
    <t>D14-00004671</t>
  </si>
  <si>
    <t>D14-00004672</t>
  </si>
  <si>
    <t>D14-00004673</t>
  </si>
  <si>
    <t>D16-00002675</t>
  </si>
  <si>
    <t>D16-00002676</t>
  </si>
  <si>
    <t>DEP-00001273</t>
  </si>
  <si>
    <t>DEP-00001274</t>
  </si>
  <si>
    <t>CHK-474379</t>
  </si>
  <si>
    <t>OLIVER JOEL MENDEZ HERASME</t>
  </si>
  <si>
    <t>CHK-474380</t>
  </si>
  <si>
    <t>JORGE GUILLERMO FRANCISCO</t>
  </si>
  <si>
    <t>CHK-474381</t>
  </si>
  <si>
    <t>RONNIE PAUL MENDEZ HERASME</t>
  </si>
  <si>
    <t>CHK-474382</t>
  </si>
  <si>
    <t>LUIS FERMIN SANCHEZ</t>
  </si>
  <si>
    <t>CHK-474383</t>
  </si>
  <si>
    <t>OPTICA OVIEDO, SRL</t>
  </si>
  <si>
    <t>CHK-474384</t>
  </si>
  <si>
    <t>MARIA ALTAGRACIA DE JESUS</t>
  </si>
  <si>
    <t>CHK-474385</t>
  </si>
  <si>
    <t>COOPERATIVA DE AHORROS,</t>
  </si>
  <si>
    <t>CHK-474386</t>
  </si>
  <si>
    <t>ANFITRIONES, SAS.</t>
  </si>
  <si>
    <t>D02-00000022</t>
  </si>
  <si>
    <t>D05-00001780</t>
  </si>
  <si>
    <t>D05-00001781</t>
  </si>
  <si>
    <t>D07-00005296</t>
  </si>
  <si>
    <t>D07-00005297</t>
  </si>
  <si>
    <t>D07-00005298</t>
  </si>
  <si>
    <t>D08-00003735</t>
  </si>
  <si>
    <t>D08-00003750</t>
  </si>
  <si>
    <t>D10-00002183</t>
  </si>
  <si>
    <t>D12-00006733</t>
  </si>
  <si>
    <t>D12-00006734</t>
  </si>
  <si>
    <t>D12-00006735</t>
  </si>
  <si>
    <t>D14-00004674</t>
  </si>
  <si>
    <t>D14-00004675</t>
  </si>
  <si>
    <t>D14-00004676</t>
  </si>
  <si>
    <t>D16-00002677</t>
  </si>
  <si>
    <t>DEP-00001275</t>
  </si>
  <si>
    <t>20/01/2023</t>
  </si>
  <si>
    <t>CHK-474387</t>
  </si>
  <si>
    <t>CHK-474388</t>
  </si>
  <si>
    <t>FREDDY HERRERA BELTRE</t>
  </si>
  <si>
    <t>CHK-474389</t>
  </si>
  <si>
    <t>CHK-474390</t>
  </si>
  <si>
    <t>CHK-474391</t>
  </si>
  <si>
    <t>MOFIBEL, S.R.L.</t>
  </si>
  <si>
    <t>CHK-474392</t>
  </si>
  <si>
    <t>YUNIOR EDUARDO CRUZ CUELLO</t>
  </si>
  <si>
    <t>CHK-474393</t>
  </si>
  <si>
    <t>CHK-474394</t>
  </si>
  <si>
    <t>TAPICENTRO A &amp; A SRL</t>
  </si>
  <si>
    <t>CHK-474395</t>
  </si>
  <si>
    <t>D03-00002088</t>
  </si>
  <si>
    <t>D03-00002089</t>
  </si>
  <si>
    <t>D08-00003737</t>
  </si>
  <si>
    <t>D08-00003751</t>
  </si>
  <si>
    <t>D09-00000354</t>
  </si>
  <si>
    <t>D10-00002184</t>
  </si>
  <si>
    <t>D12-00006736</t>
  </si>
  <si>
    <t>D14-00004677</t>
  </si>
  <si>
    <t>D16-00002678</t>
  </si>
  <si>
    <t>D16-00002679</t>
  </si>
  <si>
    <t>D16-00002680</t>
  </si>
  <si>
    <t>DEP-00001276</t>
  </si>
  <si>
    <t>DEP-00001277</t>
  </si>
  <si>
    <t>23/01/2023</t>
  </si>
  <si>
    <t>CHK-474396</t>
  </si>
  <si>
    <t>HUMANO SEGUROS, S. A</t>
  </si>
  <si>
    <t>CHK-474397</t>
  </si>
  <si>
    <t>CHK-474398</t>
  </si>
  <si>
    <t>CHK-474399</t>
  </si>
  <si>
    <t>ALTICE DOMINICANA, S. A.</t>
  </si>
  <si>
    <t>CHK-474400</t>
  </si>
  <si>
    <t>CHK-474401</t>
  </si>
  <si>
    <t>ITCORP GONGLOSS, SRL.</t>
  </si>
  <si>
    <t>D02-00000023</t>
  </si>
  <si>
    <t>D03-00002090</t>
  </si>
  <si>
    <t>D03-00002091</t>
  </si>
  <si>
    <t>D08-00003738</t>
  </si>
  <si>
    <t>D08-00003739</t>
  </si>
  <si>
    <t>D10-00002185</t>
  </si>
  <si>
    <t>D10-00002186</t>
  </si>
  <si>
    <t>D10-00002187</t>
  </si>
  <si>
    <t>D12-00006737</t>
  </si>
  <si>
    <t>D12-00006738</t>
  </si>
  <si>
    <t>D12-00006739</t>
  </si>
  <si>
    <t>D12-00006740</t>
  </si>
  <si>
    <t>D14-00004680</t>
  </si>
  <si>
    <t>D14-00004698</t>
  </si>
  <si>
    <t>D16-00002681</t>
  </si>
  <si>
    <t>DEP-00001278</t>
  </si>
  <si>
    <t>24/01/2023</t>
  </si>
  <si>
    <t>CHK-474402</t>
  </si>
  <si>
    <t>YIRANDI AIDES MATEO</t>
  </si>
  <si>
    <t>CHK-474403</t>
  </si>
  <si>
    <t>DOMINGO ALBERTO SOSA</t>
  </si>
  <si>
    <t>D02-00000024</t>
  </si>
  <si>
    <t>D03-00002092</t>
  </si>
  <si>
    <t>D05-00001782</t>
  </si>
  <si>
    <t>D08-00003740</t>
  </si>
  <si>
    <t>D09-00000355</t>
  </si>
  <si>
    <t>D10-00002188</t>
  </si>
  <si>
    <t>D10-00002189</t>
  </si>
  <si>
    <t>D12-00006741</t>
  </si>
  <si>
    <t>D12-00006742</t>
  </si>
  <si>
    <t>D14-00004683</t>
  </si>
  <si>
    <t>D14-00004684</t>
  </si>
  <si>
    <t>D16-00002682</t>
  </si>
  <si>
    <t>DEP-00001279</t>
  </si>
  <si>
    <t>DEP-00001280</t>
  </si>
  <si>
    <t>25/01/2023</t>
  </si>
  <si>
    <t>D02-00000025</t>
  </si>
  <si>
    <t>D07-00005299</t>
  </si>
  <si>
    <t>D07-00005300</t>
  </si>
  <si>
    <t>D07-00005301</t>
  </si>
  <si>
    <t>D07-00005302</t>
  </si>
  <si>
    <t>D07-00005303</t>
  </si>
  <si>
    <t>D07-00005304</t>
  </si>
  <si>
    <t>D07-00005305</t>
  </si>
  <si>
    <t>D07-00005306</t>
  </si>
  <si>
    <t>D07-00005307</t>
  </si>
  <si>
    <t>D07-00005308</t>
  </si>
  <si>
    <t>D07-00005309</t>
  </si>
  <si>
    <t>D12-00006743</t>
  </si>
  <si>
    <t>D14-00004685</t>
  </si>
  <si>
    <t>D16-00002683</t>
  </si>
  <si>
    <t>D16-00002684</t>
  </si>
  <si>
    <t>DEP-00001281</t>
  </si>
  <si>
    <t>26/01/2023</t>
  </si>
  <si>
    <t>CHK-474404</t>
  </si>
  <si>
    <t>INSTITUTO NACIONAL DE AGUAS</t>
  </si>
  <si>
    <t>CHK-474405</t>
  </si>
  <si>
    <t>CORP. DEL ACUEDUCTO Y</t>
  </si>
  <si>
    <t>CHK-474406</t>
  </si>
  <si>
    <t>CHK-474407</t>
  </si>
  <si>
    <t>LEONEL CABRERA TERRERO</t>
  </si>
  <si>
    <t>CHK-474408</t>
  </si>
  <si>
    <t>ORLANDO ANTONIO RODRIGUEZ</t>
  </si>
  <si>
    <t>CHK-474409</t>
  </si>
  <si>
    <t>OCTAVIO SANCHEZ MONTERO</t>
  </si>
  <si>
    <t>CHK-474410</t>
  </si>
  <si>
    <t>JUAN BIENVENIDO REYES ARAUJO</t>
  </si>
  <si>
    <t>CHK-474411</t>
  </si>
  <si>
    <t>BELKIS MARIA CARELA CEDANO</t>
  </si>
  <si>
    <t>CHK-474412</t>
  </si>
  <si>
    <t>ANTONIO SALVADOR RODRIGUEZ</t>
  </si>
  <si>
    <t>CHK-474413</t>
  </si>
  <si>
    <t>RAQUEL JEANNETTE HERRERA DE</t>
  </si>
  <si>
    <t>CHK-474414</t>
  </si>
  <si>
    <t>CRISTIANA MORETA AQUINO</t>
  </si>
  <si>
    <t>CHK-474415</t>
  </si>
  <si>
    <t>JOSEFA POLANCO PICHARDO</t>
  </si>
  <si>
    <t>D02-00000026</t>
  </si>
  <si>
    <t>D03-00002093</t>
  </si>
  <si>
    <t>D05-00001783</t>
  </si>
  <si>
    <t>D07-00005310</t>
  </si>
  <si>
    <t>D07-00005311</t>
  </si>
  <si>
    <t>D07-00005312</t>
  </si>
  <si>
    <t>D07-00005313</t>
  </si>
  <si>
    <t>D08-00003743</t>
  </si>
  <si>
    <t>D08-00003744</t>
  </si>
  <si>
    <t>D09-00000356</t>
  </si>
  <si>
    <t>D10-00002190</t>
  </si>
  <si>
    <t>D10-00002191</t>
  </si>
  <si>
    <t>D10-00002192</t>
  </si>
  <si>
    <t>D12-00006744</t>
  </si>
  <si>
    <t>D12-00006745</t>
  </si>
  <si>
    <t>D12-00006746</t>
  </si>
  <si>
    <t>D12-00006747</t>
  </si>
  <si>
    <t>D12-00006748</t>
  </si>
  <si>
    <t>D14-00004666</t>
  </si>
  <si>
    <t>D14-00004686</t>
  </si>
  <si>
    <t>D14-00004687</t>
  </si>
  <si>
    <t>D14-00004688</t>
  </si>
  <si>
    <t>D16-00002685</t>
  </si>
  <si>
    <t>D16-00002686</t>
  </si>
  <si>
    <t>D16-00002687</t>
  </si>
  <si>
    <t>DEP-00001282</t>
  </si>
  <si>
    <t>DEP-00001283</t>
  </si>
  <si>
    <t>27/01/2023</t>
  </si>
  <si>
    <t>CHK-474416</t>
  </si>
  <si>
    <t>MARIA ALTAGRACIA BELLO</t>
  </si>
  <si>
    <t>CHK-474417</t>
  </si>
  <si>
    <t>SANTA DE JESUS TEJEDA DE</t>
  </si>
  <si>
    <t>CHK-474418</t>
  </si>
  <si>
    <t>IDALINA VALLEJO FULCAR</t>
  </si>
  <si>
    <t>CHK-474419</t>
  </si>
  <si>
    <t>DINORAH ALTAGRACIA</t>
  </si>
  <si>
    <t>CHK-474420</t>
  </si>
  <si>
    <t>DANILO ANTONIO RODRIGUEZ</t>
  </si>
  <si>
    <t>CHK-474421</t>
  </si>
  <si>
    <t>DELFINA ALTAGRACIA ORTIZ</t>
  </si>
  <si>
    <t>CHK-474422</t>
  </si>
  <si>
    <t>MARITZA DEL CORAZON DE JESUS</t>
  </si>
  <si>
    <t>CHK-474423</t>
  </si>
  <si>
    <t>DOMINGA CRUZ DE UREÑA</t>
  </si>
  <si>
    <t>CHK-474424</t>
  </si>
  <si>
    <t>LEONELIA ALTAGRACIA PEREZ</t>
  </si>
  <si>
    <t>CHK-474425</t>
  </si>
  <si>
    <t>CLARA LUZ MENDEZ</t>
  </si>
  <si>
    <t>CHK-474426</t>
  </si>
  <si>
    <t>BERGICA CALCAÑO GARCIA</t>
  </si>
  <si>
    <t>CHK-474427</t>
  </si>
  <si>
    <t>EDWARD FEDERICO VERAS ROSA</t>
  </si>
  <si>
    <t>CHK-474428</t>
  </si>
  <si>
    <t>PEDRO CESAR MEDRANO FELIZ</t>
  </si>
  <si>
    <t>CHK-474429</t>
  </si>
  <si>
    <t>BELKIS EDUVIGES ENCARNACION</t>
  </si>
  <si>
    <t>CHK-474430</t>
  </si>
  <si>
    <t>ONORIA MARIA DE LA CRUZ</t>
  </si>
  <si>
    <t>CHK-474431</t>
  </si>
  <si>
    <t>ANTONIA PARRA DE CONCEPCION</t>
  </si>
  <si>
    <t>CHK-474432</t>
  </si>
  <si>
    <t>LUIS EMILIO TAMAREZ AMADOR</t>
  </si>
  <si>
    <t>CHK-474433</t>
  </si>
  <si>
    <t>MINOSKA ZAMARIA FERRERAS</t>
  </si>
  <si>
    <t>CHK-474434</t>
  </si>
  <si>
    <t>KARINA PANIAGUA MORFA</t>
  </si>
  <si>
    <t>CHK-474435</t>
  </si>
  <si>
    <t>JUANA JAQUELIN LAHOZ GARCIA</t>
  </si>
  <si>
    <t>CHK-474436</t>
  </si>
  <si>
    <t>JOSE MANUEL ARIAS REYES</t>
  </si>
  <si>
    <t>CHK-474437</t>
  </si>
  <si>
    <t>ANA CLARILDE ALBERTO GENAO</t>
  </si>
  <si>
    <t>CHK-474438</t>
  </si>
  <si>
    <t>ADELAIDA ESTHER MEJIA</t>
  </si>
  <si>
    <t>CHK-474439</t>
  </si>
  <si>
    <t>DORIS MIRTHA MOTA RODRIGUEZ</t>
  </si>
  <si>
    <t>CHK-474440</t>
  </si>
  <si>
    <t>JOSE DOLORES GOMEZ PEREZ</t>
  </si>
  <si>
    <t>CHK-474441</t>
  </si>
  <si>
    <t>JOSEFINA MILEDY GONZALEZ</t>
  </si>
  <si>
    <t>CHK-474442</t>
  </si>
  <si>
    <t>RAMON EMILIO WATTS</t>
  </si>
  <si>
    <t>CHK-474443</t>
  </si>
  <si>
    <t>YONATAN SANTOS MATOS</t>
  </si>
  <si>
    <t>CHK-474444</t>
  </si>
  <si>
    <t>RAHELI SANTANA SANCHEZ</t>
  </si>
  <si>
    <t>CHK-474445</t>
  </si>
  <si>
    <t>NILDA ALTAGRACIA DIAZ</t>
  </si>
  <si>
    <t>CHK-474446</t>
  </si>
  <si>
    <t>LIDIA DOLORES FERREIRA JIMENO</t>
  </si>
  <si>
    <t>CHK-474447</t>
  </si>
  <si>
    <t>MINERVA ALFONSO JOAQUIN</t>
  </si>
  <si>
    <t>CHK-474448</t>
  </si>
  <si>
    <t>JUAN ANTONIO MEJIA CALDERON</t>
  </si>
  <si>
    <t>CHK-474449</t>
  </si>
  <si>
    <t>ROSA MERCEDES AURELIA PEREZ</t>
  </si>
  <si>
    <t>CHK-474450</t>
  </si>
  <si>
    <t>BERNARDINO LOPEZ THEN</t>
  </si>
  <si>
    <t>CHK-474451</t>
  </si>
  <si>
    <t>LUIS MANUEL ENCARNACION</t>
  </si>
  <si>
    <t>CHK-474452</t>
  </si>
  <si>
    <t>DEMETRIO LOPEZ DISLA</t>
  </si>
  <si>
    <t>CHK-474453</t>
  </si>
  <si>
    <t>JOSE VIRGINIO VENTURA</t>
  </si>
  <si>
    <t>CHK-474454</t>
  </si>
  <si>
    <t>NELSON RAFAEL FLORES</t>
  </si>
  <si>
    <t>CHK-474455</t>
  </si>
  <si>
    <t>CHK-474456</t>
  </si>
  <si>
    <t>CHK-474457</t>
  </si>
  <si>
    <t>CHK-474458</t>
  </si>
  <si>
    <t>MANUEL DE JESUS AMEZQUITA</t>
  </si>
  <si>
    <t>CHK-474459</t>
  </si>
  <si>
    <t>DILIA STEPHANY UBIERA SOSA DE</t>
  </si>
  <si>
    <t>CKN-474282</t>
  </si>
  <si>
    <t>D02-00000027</t>
  </si>
  <si>
    <t>D03-00002094</t>
  </si>
  <si>
    <t>D05-00001784</t>
  </si>
  <si>
    <t>D08-00003745</t>
  </si>
  <si>
    <t>D09-00000357</t>
  </si>
  <si>
    <t>D10-00002193</t>
  </si>
  <si>
    <t>D12-00006749</t>
  </si>
  <si>
    <t>D12-00006750</t>
  </si>
  <si>
    <t>D12-00006751</t>
  </si>
  <si>
    <t>D12-00006752</t>
  </si>
  <si>
    <t>D12-00006753</t>
  </si>
  <si>
    <t>D12-00006754</t>
  </si>
  <si>
    <t>D14-00004689</t>
  </si>
  <si>
    <t>D14-00004690</t>
  </si>
  <si>
    <t>D14-00004691</t>
  </si>
  <si>
    <t>D16-00002688</t>
  </si>
  <si>
    <t>D16-00002689</t>
  </si>
  <si>
    <t>DEP-00001284</t>
  </si>
  <si>
    <t>DEP-00001285</t>
  </si>
  <si>
    <t>CB-00000179</t>
  </si>
  <si>
    <t>CB-00000180</t>
  </si>
  <si>
    <t>TARJETA DE COMBUSTIBLE</t>
  </si>
  <si>
    <t>CHK-474460</t>
  </si>
  <si>
    <t>MAYELIN OGANDO LORENZO</t>
  </si>
  <si>
    <t>CHK-474461</t>
  </si>
  <si>
    <t>JUANA SANDOVAL</t>
  </si>
  <si>
    <t>CHK-474462</t>
  </si>
  <si>
    <t>FANNY ALTAGRACIA GERONIMO</t>
  </si>
  <si>
    <t>CHK-474463</t>
  </si>
  <si>
    <t>AMALFY NICOLE GUZMAN</t>
  </si>
  <si>
    <t>CHK-474464</t>
  </si>
  <si>
    <t>SUNILDA DEL CARMEN UREÑA</t>
  </si>
  <si>
    <t>CHK-474465</t>
  </si>
  <si>
    <t>NOEMI DEMORIZI PARROTT DE</t>
  </si>
  <si>
    <t>CHK-474466</t>
  </si>
  <si>
    <t>LUCAS FRANCISCO GOMEZ</t>
  </si>
  <si>
    <t>CHK-474467</t>
  </si>
  <si>
    <t>JUAN DE JESUS BETANCES</t>
  </si>
  <si>
    <t>CHK-474468</t>
  </si>
  <si>
    <t>DOMINGO PEDIET FRAGOSO</t>
  </si>
  <si>
    <t>CHK-474469</t>
  </si>
  <si>
    <t>ZENON PINALEZ MONTERO</t>
  </si>
  <si>
    <t>CHK-474470</t>
  </si>
  <si>
    <t>MARCELA TAVERAS ALBERTO DE</t>
  </si>
  <si>
    <t>CHK-474471</t>
  </si>
  <si>
    <t>EVARISTO TIBURCIO GALVAN</t>
  </si>
  <si>
    <t>CHK-474472</t>
  </si>
  <si>
    <t>CHK-474473</t>
  </si>
  <si>
    <t>LUIS PINEDA FERRERAS</t>
  </si>
  <si>
    <t>CHK-474474</t>
  </si>
  <si>
    <t>VICTOR ALFONSO CASTILLO</t>
  </si>
  <si>
    <t>CHK-474475</t>
  </si>
  <si>
    <t>OSCAR ANTONIO DE SOTO DAVID</t>
  </si>
  <si>
    <t>CHK-474476</t>
  </si>
  <si>
    <t>D02-00000029</t>
  </si>
  <si>
    <t>D03-00002095</t>
  </si>
  <si>
    <t>D05-00001785</t>
  </si>
  <si>
    <t>D05-00001786</t>
  </si>
  <si>
    <t>D07-00005314</t>
  </si>
  <si>
    <t>D07-00005315</t>
  </si>
  <si>
    <t>D07-00005316</t>
  </si>
  <si>
    <t>D08-00003741</t>
  </si>
  <si>
    <t>D08-00003742</t>
  </si>
  <si>
    <t>D09-00000358</t>
  </si>
  <si>
    <t>D10-00002194</t>
  </si>
  <si>
    <t>D10-00002195</t>
  </si>
  <si>
    <t>D10-00002196</t>
  </si>
  <si>
    <t>D10-00002204</t>
  </si>
  <si>
    <t>D12-00006755</t>
  </si>
  <si>
    <t>D12-00006756</t>
  </si>
  <si>
    <t>D12-00006757</t>
  </si>
  <si>
    <t>D12-00006758</t>
  </si>
  <si>
    <t>D12-00006759</t>
  </si>
  <si>
    <t>D12-00006760</t>
  </si>
  <si>
    <t>D14-00004692</t>
  </si>
  <si>
    <t>D16-00002690</t>
  </si>
  <si>
    <t>DEP-00001286</t>
  </si>
  <si>
    <t>DEP-00001287</t>
  </si>
  <si>
    <t>DEP-00001296</t>
  </si>
  <si>
    <t>DEPOSITO BANCARIO VIA CARNET</t>
  </si>
  <si>
    <t>DEP-00001297</t>
  </si>
  <si>
    <t>DEPOSITOS VIA CARNET-</t>
  </si>
  <si>
    <t>DEP-00001298</t>
  </si>
  <si>
    <t>DEPOSITOS VIA CARNET- PASTEUR</t>
  </si>
  <si>
    <t>DEP-00001299</t>
  </si>
  <si>
    <t>TRB-00000347</t>
  </si>
  <si>
    <t>*</t>
  </si>
  <si>
    <t>Balance al  31 de Diciembre, 2022  &gt;&gt;&gt;&gt;&gt;</t>
  </si>
  <si>
    <t>030-600020-2 - CUENTA PLAN DE RETIRO 030-600020-2</t>
  </si>
  <si>
    <t>CB-00000220</t>
  </si>
  <si>
    <t>010-238298-0 - CUENTA SEGURO DE VIDA 010-238298-0</t>
  </si>
  <si>
    <t>CKN-084526</t>
  </si>
  <si>
    <t>JOHAN MANUEL CASTILLO</t>
  </si>
  <si>
    <t>CKN-084528</t>
  </si>
  <si>
    <t>ALEX FORTUNATO CASTILLO</t>
  </si>
  <si>
    <t>CB-00000162</t>
  </si>
  <si>
    <t>010-600087-0 - CUENTA SERVICIOS FUNERARIOS 010-600087-0</t>
  </si>
  <si>
    <t>D12-00006731</t>
  </si>
  <si>
    <t>D12-00006732</t>
  </si>
  <si>
    <t>D12-00006764</t>
  </si>
  <si>
    <t>D12-00006765</t>
  </si>
  <si>
    <t>D12-00006766</t>
  </si>
  <si>
    <t>29/01/2023</t>
  </si>
  <si>
    <t>D16-00002200</t>
  </si>
  <si>
    <t>CB-00000201</t>
  </si>
  <si>
    <t>DEP-00001300</t>
  </si>
  <si>
    <t>DEPOSITOS VIA CARNET- SAN</t>
  </si>
  <si>
    <t>TRB-00000204</t>
  </si>
  <si>
    <t>010-238299-9 - CUENTA CESANTIA 010-238299-9</t>
  </si>
  <si>
    <t>CKN-064591</t>
  </si>
  <si>
    <t>MANUEL ANTONIO HERNANDEZ</t>
  </si>
  <si>
    <t>CKN-064607</t>
  </si>
  <si>
    <t>MARCELINO CUEVAS PIMENTEL</t>
  </si>
  <si>
    <t>CKN-064610</t>
  </si>
  <si>
    <t>CLAUDIA RUIZ DE LA PAZ</t>
  </si>
  <si>
    <t>CHK-065317</t>
  </si>
  <si>
    <t>MARLENY LEONOR CAMILO</t>
  </si>
  <si>
    <t>CKN-065317</t>
  </si>
  <si>
    <t>CKN-064618</t>
  </si>
  <si>
    <t>JUAN ALEXANDER REYES</t>
  </si>
  <si>
    <t>CKN-064683</t>
  </si>
  <si>
    <t>CLAUDIA ARLENNY MORENO</t>
  </si>
  <si>
    <t>CKN-064752</t>
  </si>
  <si>
    <t>MILEYDI ESTEFANY VALDEZ</t>
  </si>
  <si>
    <t>CKN-064715</t>
  </si>
  <si>
    <t>YESSICA NICAURYS BATISTA CRUZ</t>
  </si>
  <si>
    <t>CKN-064757</t>
  </si>
  <si>
    <t>DAYSI NIVAL</t>
  </si>
  <si>
    <t>CB-00000164</t>
  </si>
  <si>
    <t>SERVICIOS FUNERARIOS</t>
  </si>
  <si>
    <t>FECHA</t>
  </si>
  <si>
    <t xml:space="preserve">NOMINA </t>
  </si>
  <si>
    <t>BALANCE AL 31 DE DICIEMBRE</t>
  </si>
  <si>
    <t>INSTITUTO DE AUXILIOS Y VIVIENDAS (INAVI)</t>
  </si>
  <si>
    <t>INGRESOS Y EGRESOS DEL 01 AL 31  DE ENERO 2023</t>
  </si>
  <si>
    <t xml:space="preserve">         INSTITUTO DE AUXILIOS Y VIVIENDAS (INAVI)</t>
  </si>
  <si>
    <t xml:space="preserve">          INGRESOS Y EGRESOS DEL 01 AL 31  DE ENERO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</si>
</sst>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9" fontId="2" fillId="0" borderId="0" xfId="0" applyNumberFormat="1" applyFont="1"/>
    <xf numFmtId="43" fontId="0" fillId="0" borderId="0" xfId="1" applyFont="1"/>
    <xf numFmtId="0" fontId="3" fillId="0" borderId="0" xfId="0" applyFont="1"/>
    <xf numFmtId="0" fontId="5" fillId="0" borderId="0" xfId="0" applyFont="1" applyAlignment="1"/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49" fontId="4" fillId="0" borderId="1" xfId="0" applyNumberFormat="1" applyFont="1" applyBorder="1"/>
    <xf numFmtId="0" fontId="5" fillId="0" borderId="1" xfId="0" applyFont="1" applyBorder="1"/>
    <xf numFmtId="4" fontId="4" fillId="0" borderId="1" xfId="0" applyNumberFormat="1" applyFont="1" applyBorder="1"/>
    <xf numFmtId="49" fontId="4" fillId="0" borderId="1" xfId="0" applyNumberFormat="1" applyFont="1" applyBorder="1" applyAlignment="1"/>
    <xf numFmtId="2" fontId="4" fillId="0" borderId="1" xfId="0" applyNumberFormat="1" applyFont="1" applyBorder="1"/>
    <xf numFmtId="43" fontId="4" fillId="0" borderId="1" xfId="1" applyFont="1" applyBorder="1"/>
    <xf numFmtId="49" fontId="6" fillId="0" borderId="0" xfId="0" applyNumberFormat="1" applyFont="1"/>
    <xf numFmtId="49" fontId="7" fillId="0" borderId="0" xfId="0" applyNumberFormat="1" applyFont="1" applyAlignment="1"/>
    <xf numFmtId="49" fontId="4" fillId="0" borderId="7" xfId="0" applyNumberFormat="1" applyFont="1" applyBorder="1"/>
    <xf numFmtId="0" fontId="3" fillId="0" borderId="1" xfId="0" applyFont="1" applyBorder="1" applyAlignment="1"/>
    <xf numFmtId="49" fontId="7" fillId="0" borderId="1" xfId="0" applyNumberFormat="1" applyFont="1" applyBorder="1"/>
    <xf numFmtId="49" fontId="7" fillId="0" borderId="8" xfId="0" applyNumberFormat="1" applyFont="1" applyBorder="1"/>
    <xf numFmtId="4" fontId="3" fillId="0" borderId="0" xfId="0" applyNumberFormat="1" applyFont="1"/>
    <xf numFmtId="4" fontId="4" fillId="2" borderId="0" xfId="0" applyNumberFormat="1" applyFont="1" applyFill="1" applyBorder="1"/>
    <xf numFmtId="0" fontId="3" fillId="2" borderId="0" xfId="0" applyFont="1" applyFill="1"/>
    <xf numFmtId="0" fontId="3" fillId="0" borderId="0" xfId="0" applyFont="1" applyAlignment="1"/>
    <xf numFmtId="49" fontId="7" fillId="0" borderId="0" xfId="0" applyNumberFormat="1" applyFont="1"/>
    <xf numFmtId="4" fontId="4" fillId="0" borderId="0" xfId="0" applyNumberFormat="1" applyFont="1"/>
    <xf numFmtId="0" fontId="5" fillId="0" borderId="2" xfId="0" applyFont="1" applyBorder="1" applyAlignment="1"/>
    <xf numFmtId="0" fontId="5" fillId="0" borderId="3" xfId="0" applyFont="1" applyBorder="1"/>
    <xf numFmtId="49" fontId="4" fillId="0" borderId="3" xfId="0" applyNumberFormat="1" applyFont="1" applyBorder="1"/>
    <xf numFmtId="0" fontId="3" fillId="0" borderId="4" xfId="0" applyFont="1" applyBorder="1"/>
    <xf numFmtId="0" fontId="5" fillId="0" borderId="6" xfId="0" applyFont="1" applyBorder="1"/>
    <xf numFmtId="43" fontId="4" fillId="2" borderId="5" xfId="1" applyFont="1" applyFill="1" applyBorder="1"/>
    <xf numFmtId="0" fontId="3" fillId="0" borderId="0" xfId="0" applyFont="1" applyAlignment="1">
      <alignment horizontal="left"/>
    </xf>
    <xf numFmtId="39" fontId="4" fillId="0" borderId="1" xfId="0" applyNumberFormat="1" applyFont="1" applyBorder="1"/>
    <xf numFmtId="49" fontId="4" fillId="0" borderId="0" xfId="0" applyNumberFormat="1" applyFont="1" applyAlignment="1"/>
    <xf numFmtId="0" fontId="4" fillId="0" borderId="1" xfId="0" applyFont="1" applyBorder="1"/>
    <xf numFmtId="43" fontId="5" fillId="0" borderId="1" xfId="1" applyFont="1" applyBorder="1"/>
    <xf numFmtId="49" fontId="4" fillId="0" borderId="0" xfId="0" applyNumberFormat="1" applyFont="1"/>
    <xf numFmtId="0" fontId="8" fillId="0" borderId="1" xfId="0" applyFont="1" applyBorder="1"/>
    <xf numFmtId="49" fontId="4" fillId="0" borderId="9" xfId="0" applyNumberFormat="1" applyFont="1" applyBorder="1"/>
    <xf numFmtId="49" fontId="7" fillId="0" borderId="4" xfId="0" applyNumberFormat="1" applyFont="1" applyBorder="1"/>
    <xf numFmtId="4" fontId="0" fillId="0" borderId="0" xfId="0" applyNumberFormat="1"/>
    <xf numFmtId="43" fontId="3" fillId="0" borderId="0" xfId="1" applyFont="1"/>
    <xf numFmtId="49" fontId="9" fillId="0" borderId="0" xfId="0" applyNumberFormat="1" applyFont="1" applyAlignment="1">
      <alignment horizontal="center"/>
    </xf>
    <xf numFmtId="4" fontId="10" fillId="0" borderId="1" xfId="0" applyNumberFormat="1" applyFont="1" applyBorder="1"/>
    <xf numFmtId="39" fontId="10" fillId="0" borderId="1" xfId="0" applyNumberFormat="1" applyFont="1" applyBorder="1"/>
    <xf numFmtId="0" fontId="11" fillId="0" borderId="0" xfId="0" applyFo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49" fontId="9" fillId="0" borderId="1" xfId="0" applyNumberFormat="1" applyFont="1" applyBorder="1"/>
    <xf numFmtId="0" fontId="12" fillId="0" borderId="1" xfId="0" applyFont="1" applyBorder="1"/>
    <xf numFmtId="4" fontId="9" fillId="0" borderId="1" xfId="0" applyNumberFormat="1" applyFont="1" applyBorder="1"/>
    <xf numFmtId="2" fontId="9" fillId="0" borderId="1" xfId="0" applyNumberFormat="1" applyFont="1" applyBorder="1"/>
    <xf numFmtId="49" fontId="13" fillId="0" borderId="0" xfId="0" applyNumberFormat="1" applyFont="1"/>
    <xf numFmtId="49" fontId="14" fillId="0" borderId="0" xfId="0" applyNumberFormat="1" applyFont="1" applyAlignment="1"/>
    <xf numFmtId="49" fontId="14" fillId="0" borderId="1" xfId="0" applyNumberFormat="1" applyFont="1" applyBorder="1"/>
    <xf numFmtId="4" fontId="9" fillId="2" borderId="0" xfId="0" applyNumberFormat="1" applyFont="1" applyFill="1" applyBorder="1"/>
    <xf numFmtId="4" fontId="11" fillId="0" borderId="0" xfId="0" applyNumberFormat="1" applyFont="1"/>
    <xf numFmtId="43" fontId="11" fillId="0" borderId="0" xfId="1" applyFont="1"/>
    <xf numFmtId="0" fontId="11" fillId="2" borderId="0" xfId="0" applyFont="1" applyFill="1"/>
    <xf numFmtId="0" fontId="11" fillId="0" borderId="0" xfId="0" applyFont="1" applyAlignment="1"/>
    <xf numFmtId="0" fontId="12" fillId="0" borderId="2" xfId="0" applyFont="1" applyBorder="1" applyAlignment="1"/>
    <xf numFmtId="0" fontId="12" fillId="0" borderId="3" xfId="0" applyFont="1" applyBorder="1"/>
    <xf numFmtId="49" fontId="9" fillId="0" borderId="3" xfId="0" applyNumberFormat="1" applyFont="1" applyBorder="1"/>
    <xf numFmtId="0" fontId="11" fillId="0" borderId="0" xfId="0" applyFont="1" applyAlignment="1">
      <alignment horizontal="left"/>
    </xf>
    <xf numFmtId="0" fontId="9" fillId="0" borderId="1" xfId="0" applyFont="1" applyBorder="1"/>
    <xf numFmtId="49" fontId="9" fillId="0" borderId="0" xfId="0" applyNumberFormat="1" applyFont="1"/>
    <xf numFmtId="0" fontId="15" fillId="0" borderId="1" xfId="0" applyFont="1" applyBorder="1"/>
    <xf numFmtId="49" fontId="16" fillId="0" borderId="0" xfId="0" applyNumberFormat="1" applyFont="1"/>
    <xf numFmtId="0" fontId="11" fillId="0" borderId="1" xfId="0" applyFont="1" applyBorder="1"/>
    <xf numFmtId="0" fontId="12" fillId="0" borderId="10" xfId="0" applyFont="1" applyBorder="1" applyAlignment="1"/>
    <xf numFmtId="49" fontId="9" fillId="0" borderId="11" xfId="0" applyNumberFormat="1" applyFont="1" applyBorder="1"/>
    <xf numFmtId="49" fontId="9" fillId="0" borderId="12" xfId="0" applyNumberFormat="1" applyFont="1" applyBorder="1"/>
    <xf numFmtId="0" fontId="11" fillId="0" borderId="13" xfId="0" applyFont="1" applyBorder="1" applyAlignment="1"/>
    <xf numFmtId="4" fontId="9" fillId="0" borderId="14" xfId="0" applyNumberFormat="1" applyFont="1" applyBorder="1"/>
    <xf numFmtId="49" fontId="9" fillId="0" borderId="13" xfId="0" applyNumberFormat="1" applyFont="1" applyBorder="1" applyAlignment="1"/>
    <xf numFmtId="0" fontId="12" fillId="0" borderId="15" xfId="0" applyFont="1" applyBorder="1" applyAlignment="1"/>
    <xf numFmtId="0" fontId="12" fillId="0" borderId="16" xfId="0" applyFont="1" applyBorder="1"/>
    <xf numFmtId="49" fontId="9" fillId="0" borderId="16" xfId="0" applyNumberFormat="1" applyFont="1" applyBorder="1"/>
    <xf numFmtId="0" fontId="11" fillId="0" borderId="18" xfId="0" applyFont="1" applyBorder="1" applyAlignment="1"/>
    <xf numFmtId="49" fontId="14" fillId="0" borderId="7" xfId="0" applyNumberFormat="1" applyFont="1" applyBorder="1"/>
    <xf numFmtId="0" fontId="11" fillId="0" borderId="7" xfId="0" applyFont="1" applyBorder="1"/>
    <xf numFmtId="4" fontId="9" fillId="0" borderId="7" xfId="0" applyNumberFormat="1" applyFont="1" applyBorder="1"/>
    <xf numFmtId="0" fontId="11" fillId="0" borderId="19" xfId="0" applyFont="1" applyBorder="1"/>
    <xf numFmtId="0" fontId="11" fillId="0" borderId="3" xfId="0" applyFont="1" applyBorder="1"/>
    <xf numFmtId="43" fontId="9" fillId="3" borderId="20" xfId="1" applyFont="1" applyFill="1" applyBorder="1"/>
    <xf numFmtId="0" fontId="12" fillId="0" borderId="13" xfId="0" applyFont="1" applyBorder="1" applyAlignment="1"/>
    <xf numFmtId="39" fontId="9" fillId="0" borderId="14" xfId="0" applyNumberFormat="1" applyFont="1" applyBorder="1"/>
    <xf numFmtId="39" fontId="9" fillId="3" borderId="17" xfId="0" applyNumberFormat="1" applyFont="1" applyFill="1" applyBorder="1"/>
    <xf numFmtId="0" fontId="12" fillId="0" borderId="14" xfId="0" applyFont="1" applyBorder="1"/>
    <xf numFmtId="4" fontId="9" fillId="3" borderId="17" xfId="0" applyNumberFormat="1" applyFont="1" applyFill="1" applyBorder="1"/>
    <xf numFmtId="43" fontId="12" fillId="0" borderId="14" xfId="1" applyFont="1" applyBorder="1"/>
    <xf numFmtId="0" fontId="12" fillId="0" borderId="10" xfId="0" applyFont="1" applyBorder="1"/>
    <xf numFmtId="0" fontId="12" fillId="0" borderId="13" xfId="0" applyFont="1" applyBorder="1"/>
    <xf numFmtId="49" fontId="9" fillId="0" borderId="13" xfId="0" applyNumberFormat="1" applyFont="1" applyBorder="1"/>
    <xf numFmtId="0" fontId="12" fillId="0" borderId="15" xfId="0" applyFont="1" applyBorder="1"/>
    <xf numFmtId="43" fontId="9" fillId="3" borderId="17" xfId="1" applyFont="1" applyFill="1" applyBorder="1"/>
    <xf numFmtId="4" fontId="9" fillId="0" borderId="14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8"/>
  <sheetViews>
    <sheetView workbookViewId="0">
      <selection activeCell="H28" sqref="H28"/>
    </sheetView>
  </sheetViews>
  <sheetFormatPr baseColWidth="10" defaultRowHeight="15"/>
  <cols>
    <col min="1" max="1" width="10.28515625" customWidth="1"/>
    <col min="2" max="2" width="12.7109375" customWidth="1"/>
    <col min="3" max="3" width="33" customWidth="1"/>
    <col min="4" max="4" width="16.7109375" customWidth="1"/>
    <col min="5" max="5" width="18.140625" customWidth="1"/>
    <col min="6" max="6" width="19.140625" customWidth="1"/>
    <col min="7" max="7" width="17" customWidth="1"/>
    <col min="8" max="8" width="14" bestFit="1" customWidth="1"/>
    <col min="9" max="9" width="7.140625" customWidth="1"/>
    <col min="10" max="10" width="14.85546875" bestFit="1" customWidth="1"/>
  </cols>
  <sheetData>
    <row r="2" spans="1:8">
      <c r="A2" s="3"/>
      <c r="B2" s="3"/>
      <c r="C2" s="3"/>
      <c r="D2" s="3"/>
      <c r="E2" s="3"/>
      <c r="F2" s="3"/>
      <c r="G2" s="3"/>
      <c r="H2" s="3"/>
    </row>
    <row r="3" spans="1:8" ht="15.75">
      <c r="A3" s="3"/>
      <c r="B3" s="3"/>
      <c r="C3" s="44" t="s">
        <v>1059</v>
      </c>
      <c r="D3" s="35"/>
      <c r="E3" s="35"/>
      <c r="F3" s="35"/>
      <c r="G3" s="35"/>
      <c r="H3" s="35"/>
    </row>
    <row r="4" spans="1:8" ht="15.75">
      <c r="A4" s="3"/>
      <c r="B4" s="3"/>
      <c r="C4" s="44" t="s">
        <v>1060</v>
      </c>
      <c r="D4" s="35"/>
      <c r="E4" s="35"/>
      <c r="F4" s="35"/>
      <c r="G4" s="35"/>
      <c r="H4" s="35"/>
    </row>
    <row r="5" spans="1:8" ht="15.75">
      <c r="A5" s="3"/>
      <c r="B5" s="3"/>
      <c r="C5" s="44"/>
      <c r="D5" s="35"/>
      <c r="E5" s="35"/>
      <c r="F5" s="35"/>
      <c r="G5" s="35"/>
      <c r="H5" s="35"/>
    </row>
    <row r="6" spans="1:8" ht="15.75">
      <c r="A6" s="3"/>
      <c r="B6" s="3"/>
      <c r="C6" s="44"/>
      <c r="D6" s="35"/>
      <c r="E6" s="35"/>
      <c r="F6" s="35"/>
      <c r="G6" s="35"/>
      <c r="H6" s="35"/>
    </row>
    <row r="7" spans="1:8">
      <c r="A7" s="3"/>
      <c r="B7" s="3"/>
      <c r="C7" s="35"/>
      <c r="D7" s="35"/>
      <c r="E7" s="35"/>
      <c r="F7" s="35"/>
      <c r="G7" s="35"/>
      <c r="H7" s="35"/>
    </row>
    <row r="8" spans="1:8">
      <c r="A8" s="5" t="s">
        <v>0</v>
      </c>
      <c r="B8" s="3"/>
      <c r="C8" s="35"/>
      <c r="D8" s="35"/>
      <c r="E8" s="35"/>
      <c r="F8" s="35"/>
      <c r="G8" s="35"/>
      <c r="H8" s="35"/>
    </row>
    <row r="9" spans="1:8">
      <c r="A9" s="5" t="s">
        <v>1</v>
      </c>
      <c r="B9" s="6"/>
      <c r="C9" s="3"/>
      <c r="D9" s="6"/>
      <c r="E9" s="6"/>
      <c r="F9" s="6"/>
      <c r="G9" s="3"/>
      <c r="H9" s="3"/>
    </row>
    <row r="10" spans="1:8">
      <c r="A10" s="5" t="s">
        <v>63</v>
      </c>
      <c r="B10" s="6"/>
      <c r="C10" s="3"/>
      <c r="D10" s="6"/>
      <c r="E10" s="6"/>
      <c r="F10" s="6"/>
      <c r="G10" s="3"/>
      <c r="H10" s="3"/>
    </row>
    <row r="11" spans="1:8">
      <c r="A11" s="5" t="s">
        <v>64</v>
      </c>
      <c r="B11" s="6"/>
      <c r="C11" s="3"/>
      <c r="D11" s="6"/>
      <c r="E11" s="6"/>
      <c r="F11" s="6"/>
      <c r="G11" s="3"/>
      <c r="H11" s="3"/>
    </row>
    <row r="12" spans="1:8">
      <c r="A12" s="7"/>
      <c r="B12" s="6"/>
      <c r="C12" s="3"/>
      <c r="D12" s="6"/>
      <c r="E12" s="6"/>
      <c r="F12" s="6"/>
      <c r="G12" s="3"/>
      <c r="H12" s="3"/>
    </row>
    <row r="13" spans="1:8">
      <c r="A13" s="4"/>
      <c r="B13" s="6"/>
      <c r="C13" s="3"/>
      <c r="D13" s="6"/>
      <c r="E13" s="6"/>
      <c r="F13" s="6"/>
      <c r="G13" s="3"/>
      <c r="H13" s="3"/>
    </row>
    <row r="14" spans="1:8">
      <c r="A14" s="8" t="s">
        <v>1056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3"/>
      <c r="H14" s="3"/>
    </row>
    <row r="15" spans="1:8">
      <c r="A15" s="8"/>
      <c r="B15" s="10"/>
      <c r="C15" s="10"/>
      <c r="D15" s="9" t="s">
        <v>9</v>
      </c>
      <c r="E15" s="10"/>
      <c r="F15" s="11">
        <v>520934.1</v>
      </c>
      <c r="G15" s="3"/>
      <c r="H15" s="3"/>
    </row>
    <row r="16" spans="1:8">
      <c r="A16" s="12" t="s">
        <v>29</v>
      </c>
      <c r="B16" s="9" t="s">
        <v>65</v>
      </c>
      <c r="C16" s="9" t="s">
        <v>66</v>
      </c>
      <c r="D16" s="11">
        <v>5000</v>
      </c>
      <c r="E16" s="13">
        <v>0</v>
      </c>
      <c r="F16" s="11">
        <f>+F15+D16-E16</f>
        <v>525934.1</v>
      </c>
      <c r="G16" s="3"/>
      <c r="H16" s="3"/>
    </row>
    <row r="17" spans="1:9">
      <c r="A17" s="12" t="s">
        <v>49</v>
      </c>
      <c r="B17" s="9" t="s">
        <v>67</v>
      </c>
      <c r="C17" s="9" t="s">
        <v>68</v>
      </c>
      <c r="D17" s="13">
        <v>0</v>
      </c>
      <c r="E17" s="11">
        <v>275848</v>
      </c>
      <c r="F17" s="11">
        <f>+F16+D17-E17</f>
        <v>250086.09999999998</v>
      </c>
      <c r="G17" s="3"/>
      <c r="H17" s="3"/>
    </row>
    <row r="18" spans="1:9">
      <c r="A18" s="12" t="s">
        <v>49</v>
      </c>
      <c r="B18" s="9" t="s">
        <v>69</v>
      </c>
      <c r="C18" s="9" t="s">
        <v>70</v>
      </c>
      <c r="D18" s="13">
        <v>0</v>
      </c>
      <c r="E18" s="11">
        <v>2077.5100000000002</v>
      </c>
      <c r="F18" s="11">
        <f t="shared" ref="F18:F20" si="0">+F16+D18-E18</f>
        <v>523856.58999999997</v>
      </c>
      <c r="G18" s="3"/>
      <c r="H18" s="3"/>
    </row>
    <row r="19" spans="1:9">
      <c r="A19" s="12" t="s">
        <v>49</v>
      </c>
      <c r="B19" s="9" t="s">
        <v>71</v>
      </c>
      <c r="C19" s="9" t="s">
        <v>72</v>
      </c>
      <c r="D19" s="11">
        <v>33273</v>
      </c>
      <c r="E19" s="13">
        <v>0</v>
      </c>
      <c r="F19" s="11">
        <f t="shared" si="0"/>
        <v>283359.09999999998</v>
      </c>
      <c r="G19" s="3"/>
      <c r="H19" s="3"/>
    </row>
    <row r="20" spans="1:9">
      <c r="A20" s="12"/>
      <c r="B20" s="9"/>
      <c r="C20" s="10"/>
      <c r="D20" s="11">
        <v>38273</v>
      </c>
      <c r="E20" s="11">
        <v>277925.51</v>
      </c>
      <c r="F20" s="11">
        <f t="shared" si="0"/>
        <v>284204.07999999996</v>
      </c>
      <c r="G20" s="3"/>
      <c r="H20" s="3"/>
    </row>
    <row r="21" spans="1:9">
      <c r="A21" s="8"/>
      <c r="B21" s="10"/>
      <c r="C21" s="10"/>
      <c r="D21" s="9" t="s">
        <v>62</v>
      </c>
      <c r="E21" s="10"/>
      <c r="F21" s="14"/>
      <c r="G21" s="3"/>
      <c r="H21" s="3"/>
    </row>
    <row r="22" spans="1:9">
      <c r="A22" s="4"/>
      <c r="B22" s="6"/>
      <c r="C22" s="6"/>
      <c r="D22" s="6"/>
      <c r="E22" s="6"/>
      <c r="F22" s="15"/>
      <c r="G22" s="3"/>
      <c r="H22" s="3"/>
    </row>
    <row r="23" spans="1:9">
      <c r="A23" s="6"/>
      <c r="B23" s="6"/>
      <c r="C23" s="6"/>
      <c r="D23" s="6"/>
      <c r="E23" s="6"/>
      <c r="F23" s="6"/>
      <c r="G23" s="3"/>
      <c r="H23" s="3"/>
    </row>
    <row r="24" spans="1:9">
      <c r="A24" s="3"/>
      <c r="B24" s="3"/>
      <c r="C24" s="3"/>
      <c r="D24" s="3"/>
      <c r="E24" s="3"/>
      <c r="F24" s="3"/>
      <c r="G24" s="3"/>
      <c r="H24" s="3"/>
    </row>
    <row r="25" spans="1:9">
      <c r="A25" s="3"/>
      <c r="B25" s="3"/>
      <c r="C25" s="3"/>
      <c r="D25" s="3"/>
      <c r="E25" s="3"/>
      <c r="F25" s="3"/>
      <c r="G25" s="3"/>
      <c r="H25" s="3"/>
    </row>
    <row r="26" spans="1:9">
      <c r="A26" s="5" t="s">
        <v>0</v>
      </c>
      <c r="B26" s="3"/>
      <c r="C26" s="3"/>
      <c r="D26" s="3"/>
      <c r="E26" s="3"/>
      <c r="F26" s="3"/>
      <c r="G26" s="3"/>
      <c r="H26" s="3"/>
    </row>
    <row r="27" spans="1:9">
      <c r="A27" s="5" t="s">
        <v>1</v>
      </c>
      <c r="B27" s="3"/>
      <c r="C27" s="3"/>
      <c r="D27" s="3"/>
      <c r="E27" s="3"/>
      <c r="F27" s="3"/>
      <c r="G27" s="3"/>
      <c r="H27" s="3"/>
    </row>
    <row r="28" spans="1:9">
      <c r="A28" s="5" t="s">
        <v>73</v>
      </c>
      <c r="B28" s="3"/>
      <c r="C28" s="3"/>
      <c r="D28" s="3"/>
      <c r="E28" s="3"/>
      <c r="F28" s="3"/>
      <c r="G28" s="3"/>
      <c r="H28" s="3"/>
    </row>
    <row r="29" spans="1:9">
      <c r="A29" s="5" t="s">
        <v>64</v>
      </c>
      <c r="B29" s="3"/>
      <c r="C29" s="3"/>
      <c r="D29" s="3"/>
      <c r="E29" s="3"/>
      <c r="F29" s="3"/>
      <c r="G29" s="3"/>
      <c r="H29" s="3"/>
    </row>
    <row r="30" spans="1:9">
      <c r="A30" s="16"/>
      <c r="B30" s="3"/>
      <c r="C30" s="3"/>
      <c r="D30" s="3"/>
      <c r="E30" s="3"/>
      <c r="F30" s="3"/>
      <c r="G30" s="3"/>
      <c r="H30" s="3"/>
    </row>
    <row r="31" spans="1:9" ht="15.75" thickBot="1">
      <c r="A31" s="8" t="s">
        <v>74</v>
      </c>
      <c r="B31" s="9" t="s">
        <v>4</v>
      </c>
      <c r="C31" s="9" t="s">
        <v>5</v>
      </c>
      <c r="D31" s="17" t="s">
        <v>6</v>
      </c>
      <c r="E31" s="40" t="s">
        <v>7</v>
      </c>
      <c r="F31" s="9" t="s">
        <v>8</v>
      </c>
      <c r="G31" s="3"/>
      <c r="H31" s="3"/>
    </row>
    <row r="32" spans="1:9" ht="15.75" thickBot="1">
      <c r="A32" s="18"/>
      <c r="B32" s="19"/>
      <c r="C32" s="3"/>
      <c r="D32" s="20" t="s">
        <v>1058</v>
      </c>
      <c r="E32" s="41"/>
      <c r="F32" s="11">
        <v>5116388</v>
      </c>
      <c r="G32" s="22"/>
      <c r="H32" s="21"/>
      <c r="I32" s="2">
        <f>+H32*2</f>
        <v>0</v>
      </c>
    </row>
    <row r="33" spans="1:8">
      <c r="A33" s="12" t="s">
        <v>10</v>
      </c>
      <c r="B33" s="9" t="s">
        <v>75</v>
      </c>
      <c r="C33" s="9" t="s">
        <v>76</v>
      </c>
      <c r="D33" s="13">
        <v>0</v>
      </c>
      <c r="E33" s="11">
        <v>152542.37</v>
      </c>
      <c r="F33" s="11">
        <f>+F32+D33-E33</f>
        <v>4963845.63</v>
      </c>
      <c r="G33" s="23"/>
      <c r="H33" s="21"/>
    </row>
    <row r="34" spans="1:8">
      <c r="A34" s="12" t="s">
        <v>10</v>
      </c>
      <c r="B34" s="9" t="s">
        <v>77</v>
      </c>
      <c r="C34" s="9" t="s">
        <v>78</v>
      </c>
      <c r="D34" s="13">
        <v>0</v>
      </c>
      <c r="E34" s="11">
        <v>706899.8</v>
      </c>
      <c r="F34" s="11">
        <f t="shared" ref="F34:F97" si="1">+F33+D34-E34</f>
        <v>4256945.83</v>
      </c>
      <c r="G34" s="3"/>
      <c r="H34" s="3"/>
    </row>
    <row r="35" spans="1:8">
      <c r="A35" s="12" t="s">
        <v>10</v>
      </c>
      <c r="B35" s="9" t="s">
        <v>79</v>
      </c>
      <c r="C35" s="9" t="s">
        <v>80</v>
      </c>
      <c r="D35" s="13">
        <v>0</v>
      </c>
      <c r="E35" s="11">
        <v>601691.04</v>
      </c>
      <c r="F35" s="11">
        <f t="shared" si="1"/>
        <v>3655254.79</v>
      </c>
      <c r="G35" s="3"/>
      <c r="H35" s="3"/>
    </row>
    <row r="36" spans="1:8">
      <c r="A36" s="12" t="s">
        <v>10</v>
      </c>
      <c r="B36" s="9" t="s">
        <v>81</v>
      </c>
      <c r="C36" s="9" t="s">
        <v>44</v>
      </c>
      <c r="D36" s="13">
        <v>0</v>
      </c>
      <c r="E36" s="11">
        <v>1058302.25</v>
      </c>
      <c r="F36" s="11">
        <f t="shared" si="1"/>
        <v>2596952.54</v>
      </c>
      <c r="G36" s="3"/>
      <c r="H36" s="3"/>
    </row>
    <row r="37" spans="1:8">
      <c r="A37" s="12" t="s">
        <v>10</v>
      </c>
      <c r="B37" s="9" t="s">
        <v>82</v>
      </c>
      <c r="C37" s="9" t="s">
        <v>83</v>
      </c>
      <c r="D37" s="13">
        <v>0</v>
      </c>
      <c r="E37" s="11">
        <v>107576</v>
      </c>
      <c r="F37" s="11">
        <f t="shared" si="1"/>
        <v>2489376.54</v>
      </c>
      <c r="G37" s="3"/>
      <c r="H37" s="3"/>
    </row>
    <row r="38" spans="1:8">
      <c r="A38" s="12" t="s">
        <v>10</v>
      </c>
      <c r="B38" s="9" t="s">
        <v>84</v>
      </c>
      <c r="C38" s="9" t="s">
        <v>85</v>
      </c>
      <c r="D38" s="13">
        <v>0</v>
      </c>
      <c r="E38" s="11">
        <v>40341</v>
      </c>
      <c r="F38" s="11">
        <f t="shared" si="1"/>
        <v>2449035.54</v>
      </c>
      <c r="G38" s="3"/>
      <c r="H38" s="3"/>
    </row>
    <row r="39" spans="1:8">
      <c r="A39" s="12" t="s">
        <v>10</v>
      </c>
      <c r="B39" s="9" t="s">
        <v>86</v>
      </c>
      <c r="C39" s="9" t="s">
        <v>87</v>
      </c>
      <c r="D39" s="13">
        <v>0</v>
      </c>
      <c r="E39" s="11">
        <v>141075</v>
      </c>
      <c r="F39" s="11">
        <f t="shared" si="1"/>
        <v>2307960.54</v>
      </c>
      <c r="G39" s="3"/>
      <c r="H39" s="3"/>
    </row>
    <row r="40" spans="1:8">
      <c r="A40" s="12" t="s">
        <v>10</v>
      </c>
      <c r="B40" s="9" t="s">
        <v>88</v>
      </c>
      <c r="C40" s="9" t="s">
        <v>15</v>
      </c>
      <c r="D40" s="13">
        <v>0</v>
      </c>
      <c r="E40" s="11">
        <v>30395.46</v>
      </c>
      <c r="F40" s="11">
        <f t="shared" si="1"/>
        <v>2277565.08</v>
      </c>
      <c r="G40" s="3"/>
      <c r="H40" s="3"/>
    </row>
    <row r="41" spans="1:8">
      <c r="A41" s="12" t="s">
        <v>10</v>
      </c>
      <c r="B41" s="9" t="s">
        <v>89</v>
      </c>
      <c r="C41" s="9" t="s">
        <v>90</v>
      </c>
      <c r="D41" s="13">
        <v>0</v>
      </c>
      <c r="E41" s="11">
        <v>81463.960000000006</v>
      </c>
      <c r="F41" s="11">
        <f t="shared" si="1"/>
        <v>2196101.1200000001</v>
      </c>
      <c r="G41" s="3"/>
      <c r="H41" s="3"/>
    </row>
    <row r="42" spans="1:8">
      <c r="A42" s="12" t="s">
        <v>10</v>
      </c>
      <c r="B42" s="9" t="s">
        <v>91</v>
      </c>
      <c r="C42" s="9" t="s">
        <v>92</v>
      </c>
      <c r="D42" s="13">
        <v>0</v>
      </c>
      <c r="E42" s="11">
        <v>155940</v>
      </c>
      <c r="F42" s="11">
        <f t="shared" si="1"/>
        <v>2040161.12</v>
      </c>
      <c r="G42" s="3"/>
      <c r="H42" s="3"/>
    </row>
    <row r="43" spans="1:8">
      <c r="A43" s="12" t="s">
        <v>10</v>
      </c>
      <c r="B43" s="9" t="s">
        <v>93</v>
      </c>
      <c r="C43" s="9" t="s">
        <v>80</v>
      </c>
      <c r="D43" s="13">
        <v>0</v>
      </c>
      <c r="E43" s="11">
        <v>601691.04</v>
      </c>
      <c r="F43" s="11">
        <f t="shared" si="1"/>
        <v>1438470.08</v>
      </c>
      <c r="G43" s="3"/>
      <c r="H43" s="3"/>
    </row>
    <row r="44" spans="1:8">
      <c r="A44" s="12" t="s">
        <v>10</v>
      </c>
      <c r="B44" s="9" t="s">
        <v>94</v>
      </c>
      <c r="C44" s="9" t="s">
        <v>95</v>
      </c>
      <c r="D44" s="13">
        <v>0</v>
      </c>
      <c r="E44" s="11">
        <v>40524.47</v>
      </c>
      <c r="F44" s="11">
        <f t="shared" si="1"/>
        <v>1397945.61</v>
      </c>
      <c r="G44" s="3"/>
      <c r="H44" s="3"/>
    </row>
    <row r="45" spans="1:8">
      <c r="A45" s="12" t="s">
        <v>10</v>
      </c>
      <c r="B45" s="9" t="s">
        <v>96</v>
      </c>
      <c r="C45" s="9" t="s">
        <v>97</v>
      </c>
      <c r="D45" s="13">
        <v>0</v>
      </c>
      <c r="E45" s="11">
        <v>116314.6</v>
      </c>
      <c r="F45" s="11">
        <f t="shared" si="1"/>
        <v>1281631.01</v>
      </c>
      <c r="G45" s="3"/>
      <c r="H45" s="3"/>
    </row>
    <row r="46" spans="1:8">
      <c r="A46" s="12" t="s">
        <v>10</v>
      </c>
      <c r="B46" s="9" t="s">
        <v>98</v>
      </c>
      <c r="C46" s="9" t="s">
        <v>99</v>
      </c>
      <c r="D46" s="13">
        <v>0</v>
      </c>
      <c r="E46" s="11">
        <v>4891.8500000000004</v>
      </c>
      <c r="F46" s="11">
        <f t="shared" si="1"/>
        <v>1276739.1599999999</v>
      </c>
      <c r="G46" s="3"/>
      <c r="H46" s="3"/>
    </row>
    <row r="47" spans="1:8">
      <c r="A47" s="12" t="s">
        <v>10</v>
      </c>
      <c r="B47" s="9" t="s">
        <v>100</v>
      </c>
      <c r="C47" s="9" t="s">
        <v>101</v>
      </c>
      <c r="D47" s="13">
        <v>0</v>
      </c>
      <c r="E47" s="11">
        <v>2650</v>
      </c>
      <c r="F47" s="11">
        <f t="shared" si="1"/>
        <v>1274089.1599999999</v>
      </c>
      <c r="G47" s="3"/>
      <c r="H47" s="3"/>
    </row>
    <row r="48" spans="1:8">
      <c r="A48" s="12" t="s">
        <v>10</v>
      </c>
      <c r="B48" s="9" t="s">
        <v>102</v>
      </c>
      <c r="C48" s="9" t="s">
        <v>12</v>
      </c>
      <c r="D48" s="13">
        <v>0</v>
      </c>
      <c r="E48" s="11">
        <v>302738.96999999997</v>
      </c>
      <c r="F48" s="11">
        <f t="shared" si="1"/>
        <v>971350.19</v>
      </c>
      <c r="G48" s="3"/>
      <c r="H48" s="3"/>
    </row>
    <row r="49" spans="1:8">
      <c r="A49" s="12" t="s">
        <v>10</v>
      </c>
      <c r="B49" s="9" t="s">
        <v>103</v>
      </c>
      <c r="C49" s="9" t="s">
        <v>85</v>
      </c>
      <c r="D49" s="13">
        <v>0</v>
      </c>
      <c r="E49" s="11">
        <v>74184.5</v>
      </c>
      <c r="F49" s="11">
        <f t="shared" si="1"/>
        <v>897165.69</v>
      </c>
      <c r="G49" s="3"/>
      <c r="H49" s="3"/>
    </row>
    <row r="50" spans="1:8">
      <c r="A50" s="12" t="s">
        <v>10</v>
      </c>
      <c r="B50" s="9" t="s">
        <v>104</v>
      </c>
      <c r="C50" s="9" t="s">
        <v>85</v>
      </c>
      <c r="D50" s="13">
        <v>0</v>
      </c>
      <c r="E50" s="11">
        <v>25425</v>
      </c>
      <c r="F50" s="11">
        <f t="shared" si="1"/>
        <v>871740.69</v>
      </c>
      <c r="G50" s="3"/>
      <c r="H50" s="3"/>
    </row>
    <row r="51" spans="1:8">
      <c r="A51" s="12" t="s">
        <v>10</v>
      </c>
      <c r="B51" s="9" t="s">
        <v>105</v>
      </c>
      <c r="C51" s="9" t="s">
        <v>106</v>
      </c>
      <c r="D51" s="13">
        <v>0</v>
      </c>
      <c r="E51" s="11">
        <v>282170.81</v>
      </c>
      <c r="F51" s="11">
        <f t="shared" si="1"/>
        <v>589569.87999999989</v>
      </c>
      <c r="G51" s="3"/>
      <c r="H51" s="3"/>
    </row>
    <row r="52" spans="1:8">
      <c r="A52" s="12" t="s">
        <v>10</v>
      </c>
      <c r="B52" s="9" t="s">
        <v>107</v>
      </c>
      <c r="C52" s="9" t="s">
        <v>108</v>
      </c>
      <c r="D52" s="13">
        <v>0</v>
      </c>
      <c r="E52" s="11">
        <v>38161.519999999997</v>
      </c>
      <c r="F52" s="11">
        <f t="shared" si="1"/>
        <v>551408.35999999987</v>
      </c>
      <c r="G52" s="3"/>
      <c r="H52" s="3"/>
    </row>
    <row r="53" spans="1:8">
      <c r="A53" s="12" t="s">
        <v>10</v>
      </c>
      <c r="B53" s="9" t="s">
        <v>109</v>
      </c>
      <c r="C53" s="10" t="s">
        <v>1055</v>
      </c>
      <c r="D53" s="11">
        <v>1464</v>
      </c>
      <c r="E53" s="13">
        <v>0</v>
      </c>
      <c r="F53" s="11">
        <f t="shared" si="1"/>
        <v>552872.35999999987</v>
      </c>
      <c r="G53" s="3"/>
      <c r="H53" s="3"/>
    </row>
    <row r="54" spans="1:8">
      <c r="A54" s="12" t="s">
        <v>10</v>
      </c>
      <c r="B54" s="9" t="s">
        <v>110</v>
      </c>
      <c r="C54" s="10" t="s">
        <v>1055</v>
      </c>
      <c r="D54" s="11">
        <v>66940</v>
      </c>
      <c r="E54" s="13">
        <v>0</v>
      </c>
      <c r="F54" s="11">
        <f t="shared" si="1"/>
        <v>619812.35999999987</v>
      </c>
      <c r="G54" s="3"/>
      <c r="H54" s="3"/>
    </row>
    <row r="55" spans="1:8">
      <c r="A55" s="12" t="s">
        <v>10</v>
      </c>
      <c r="B55" s="9" t="s">
        <v>111</v>
      </c>
      <c r="C55" s="10" t="s">
        <v>1055</v>
      </c>
      <c r="D55" s="11">
        <v>34070</v>
      </c>
      <c r="E55" s="13">
        <v>0</v>
      </c>
      <c r="F55" s="11">
        <f t="shared" si="1"/>
        <v>653882.35999999987</v>
      </c>
      <c r="G55" s="3"/>
      <c r="H55" s="3"/>
    </row>
    <row r="56" spans="1:8">
      <c r="A56" s="12" t="s">
        <v>10</v>
      </c>
      <c r="B56" s="9" t="s">
        <v>112</v>
      </c>
      <c r="C56" s="10" t="s">
        <v>1055</v>
      </c>
      <c r="D56" s="11">
        <v>22146</v>
      </c>
      <c r="E56" s="13">
        <v>0</v>
      </c>
      <c r="F56" s="11">
        <f t="shared" si="1"/>
        <v>676028.35999999987</v>
      </c>
      <c r="G56" s="3"/>
      <c r="H56" s="3"/>
    </row>
    <row r="57" spans="1:8">
      <c r="A57" s="12" t="s">
        <v>10</v>
      </c>
      <c r="B57" s="9" t="s">
        <v>113</v>
      </c>
      <c r="C57" s="10" t="s">
        <v>1055</v>
      </c>
      <c r="D57" s="11">
        <v>1600</v>
      </c>
      <c r="E57" s="13">
        <v>0</v>
      </c>
      <c r="F57" s="11">
        <f t="shared" si="1"/>
        <v>677628.35999999987</v>
      </c>
      <c r="G57" s="3"/>
      <c r="H57" s="3"/>
    </row>
    <row r="58" spans="1:8">
      <c r="A58" s="12" t="s">
        <v>10</v>
      </c>
      <c r="B58" s="9" t="s">
        <v>114</v>
      </c>
      <c r="C58" s="10" t="s">
        <v>1055</v>
      </c>
      <c r="D58" s="11">
        <v>4800</v>
      </c>
      <c r="E58" s="13">
        <v>0</v>
      </c>
      <c r="F58" s="11">
        <f t="shared" si="1"/>
        <v>682428.35999999987</v>
      </c>
      <c r="G58" s="3"/>
      <c r="H58" s="3"/>
    </row>
    <row r="59" spans="1:8">
      <c r="A59" s="12" t="s">
        <v>10</v>
      </c>
      <c r="B59" s="9" t="s">
        <v>115</v>
      </c>
      <c r="C59" s="10" t="s">
        <v>1055</v>
      </c>
      <c r="D59" s="11">
        <v>23130</v>
      </c>
      <c r="E59" s="13">
        <v>0</v>
      </c>
      <c r="F59" s="11">
        <f t="shared" si="1"/>
        <v>705558.35999999987</v>
      </c>
      <c r="G59" s="3"/>
      <c r="H59" s="3"/>
    </row>
    <row r="60" spans="1:8">
      <c r="A60" s="12" t="s">
        <v>10</v>
      </c>
      <c r="B60" s="9" t="s">
        <v>116</v>
      </c>
      <c r="C60" s="10" t="s">
        <v>1055</v>
      </c>
      <c r="D60" s="11">
        <v>45820</v>
      </c>
      <c r="E60" s="13">
        <v>0</v>
      </c>
      <c r="F60" s="11">
        <f t="shared" si="1"/>
        <v>751378.35999999987</v>
      </c>
      <c r="G60" s="3"/>
      <c r="H60" s="3"/>
    </row>
    <row r="61" spans="1:8">
      <c r="A61" s="12" t="s">
        <v>10</v>
      </c>
      <c r="B61" s="9" t="s">
        <v>117</v>
      </c>
      <c r="C61" s="10" t="s">
        <v>1055</v>
      </c>
      <c r="D61" s="11">
        <v>18300</v>
      </c>
      <c r="E61" s="13">
        <v>0</v>
      </c>
      <c r="F61" s="11">
        <f t="shared" si="1"/>
        <v>769678.35999999987</v>
      </c>
      <c r="G61" s="3"/>
      <c r="H61" s="3"/>
    </row>
    <row r="62" spans="1:8">
      <c r="A62" s="12" t="s">
        <v>10</v>
      </c>
      <c r="B62" s="9" t="s">
        <v>118</v>
      </c>
      <c r="C62" s="10" t="s">
        <v>1055</v>
      </c>
      <c r="D62" s="11">
        <v>11320</v>
      </c>
      <c r="E62" s="13">
        <v>0</v>
      </c>
      <c r="F62" s="11">
        <f t="shared" si="1"/>
        <v>780998.35999999987</v>
      </c>
      <c r="G62" s="3"/>
      <c r="H62" s="3"/>
    </row>
    <row r="63" spans="1:8">
      <c r="A63" s="12" t="s">
        <v>10</v>
      </c>
      <c r="B63" s="9" t="s">
        <v>119</v>
      </c>
      <c r="C63" s="10" t="s">
        <v>1055</v>
      </c>
      <c r="D63" s="11">
        <v>22146</v>
      </c>
      <c r="E63" s="13">
        <v>0</v>
      </c>
      <c r="F63" s="11">
        <f t="shared" si="1"/>
        <v>803144.35999999987</v>
      </c>
      <c r="G63" s="3"/>
      <c r="H63" s="3"/>
    </row>
    <row r="64" spans="1:8">
      <c r="A64" s="12" t="s">
        <v>10</v>
      </c>
      <c r="B64" s="9" t="s">
        <v>120</v>
      </c>
      <c r="C64" s="10" t="s">
        <v>1055</v>
      </c>
      <c r="D64" s="11">
        <v>10000</v>
      </c>
      <c r="E64" s="13">
        <v>0</v>
      </c>
      <c r="F64" s="11">
        <f t="shared" si="1"/>
        <v>813144.35999999987</v>
      </c>
      <c r="G64" s="3"/>
      <c r="H64" s="3"/>
    </row>
    <row r="65" spans="1:8">
      <c r="A65" s="12" t="s">
        <v>10</v>
      </c>
      <c r="B65" s="9" t="s">
        <v>121</v>
      </c>
      <c r="C65" s="10" t="s">
        <v>1055</v>
      </c>
      <c r="D65" s="11">
        <v>37320</v>
      </c>
      <c r="E65" s="13">
        <v>0</v>
      </c>
      <c r="F65" s="11">
        <f t="shared" si="1"/>
        <v>850464.35999999987</v>
      </c>
      <c r="G65" s="3"/>
      <c r="H65" s="3"/>
    </row>
    <row r="66" spans="1:8">
      <c r="A66" s="12" t="s">
        <v>10</v>
      </c>
      <c r="B66" s="9" t="s">
        <v>122</v>
      </c>
      <c r="C66" s="10" t="s">
        <v>1055</v>
      </c>
      <c r="D66" s="11">
        <v>47146</v>
      </c>
      <c r="E66" s="13">
        <v>0</v>
      </c>
      <c r="F66" s="11">
        <f t="shared" si="1"/>
        <v>897610.35999999987</v>
      </c>
      <c r="G66" s="3"/>
      <c r="H66" s="3"/>
    </row>
    <row r="67" spans="1:8">
      <c r="A67" s="12" t="s">
        <v>10</v>
      </c>
      <c r="B67" s="9" t="s">
        <v>123</v>
      </c>
      <c r="C67" s="10" t="s">
        <v>1055</v>
      </c>
      <c r="D67" s="11">
        <v>81770</v>
      </c>
      <c r="E67" s="13">
        <v>0</v>
      </c>
      <c r="F67" s="11">
        <f t="shared" si="1"/>
        <v>979380.35999999987</v>
      </c>
      <c r="G67" s="3"/>
      <c r="H67" s="3"/>
    </row>
    <row r="68" spans="1:8">
      <c r="A68" s="12" t="s">
        <v>10</v>
      </c>
      <c r="B68" s="9" t="s">
        <v>124</v>
      </c>
      <c r="C68" s="10" t="s">
        <v>1055</v>
      </c>
      <c r="D68" s="11">
        <v>10560</v>
      </c>
      <c r="E68" s="13">
        <v>0</v>
      </c>
      <c r="F68" s="11">
        <f t="shared" si="1"/>
        <v>989940.35999999987</v>
      </c>
      <c r="G68" s="3"/>
      <c r="H68" s="3"/>
    </row>
    <row r="69" spans="1:8">
      <c r="A69" s="12" t="s">
        <v>10</v>
      </c>
      <c r="B69" s="9" t="s">
        <v>125</v>
      </c>
      <c r="C69" s="10" t="s">
        <v>1055</v>
      </c>
      <c r="D69" s="11">
        <v>21960</v>
      </c>
      <c r="E69" s="13">
        <v>0</v>
      </c>
      <c r="F69" s="11">
        <f t="shared" si="1"/>
        <v>1011900.3599999999</v>
      </c>
      <c r="G69" s="3"/>
      <c r="H69" s="3"/>
    </row>
    <row r="70" spans="1:8">
      <c r="A70" s="12" t="s">
        <v>10</v>
      </c>
      <c r="B70" s="9" t="s">
        <v>126</v>
      </c>
      <c r="C70" s="10" t="s">
        <v>1055</v>
      </c>
      <c r="D70" s="11">
        <v>21960</v>
      </c>
      <c r="E70" s="13">
        <v>0</v>
      </c>
      <c r="F70" s="11">
        <f t="shared" si="1"/>
        <v>1033860.3599999999</v>
      </c>
      <c r="G70" s="3"/>
      <c r="H70" s="3"/>
    </row>
    <row r="71" spans="1:8">
      <c r="A71" s="12" t="s">
        <v>10</v>
      </c>
      <c r="B71" s="9" t="s">
        <v>127</v>
      </c>
      <c r="C71" s="10" t="s">
        <v>1055</v>
      </c>
      <c r="D71" s="11">
        <v>7146</v>
      </c>
      <c r="E71" s="13">
        <v>0</v>
      </c>
      <c r="F71" s="11">
        <f t="shared" si="1"/>
        <v>1041006.3599999999</v>
      </c>
      <c r="G71" s="3"/>
      <c r="H71" s="3"/>
    </row>
    <row r="72" spans="1:8">
      <c r="A72" s="12" t="s">
        <v>10</v>
      </c>
      <c r="B72" s="9" t="s">
        <v>128</v>
      </c>
      <c r="C72" s="10" t="s">
        <v>1055</v>
      </c>
      <c r="D72" s="11">
        <v>23830</v>
      </c>
      <c r="E72" s="13">
        <v>0</v>
      </c>
      <c r="F72" s="11">
        <f t="shared" si="1"/>
        <v>1064836.3599999999</v>
      </c>
      <c r="G72" s="3"/>
      <c r="H72" s="3"/>
    </row>
    <row r="73" spans="1:8">
      <c r="A73" s="12" t="s">
        <v>10</v>
      </c>
      <c r="B73" s="9" t="s">
        <v>129</v>
      </c>
      <c r="C73" s="10" t="s">
        <v>1055</v>
      </c>
      <c r="D73" s="13">
        <v>0</v>
      </c>
      <c r="E73" s="13">
        <v>0</v>
      </c>
      <c r="F73" s="11">
        <f t="shared" si="1"/>
        <v>1064836.3599999999</v>
      </c>
      <c r="G73" s="3"/>
      <c r="H73" s="3"/>
    </row>
    <row r="74" spans="1:8">
      <c r="A74" s="12" t="s">
        <v>10</v>
      </c>
      <c r="B74" s="9" t="s">
        <v>130</v>
      </c>
      <c r="C74" s="10" t="s">
        <v>1055</v>
      </c>
      <c r="D74" s="13">
        <v>0</v>
      </c>
      <c r="E74" s="13">
        <v>0</v>
      </c>
      <c r="F74" s="11">
        <f t="shared" si="1"/>
        <v>1064836.3599999999</v>
      </c>
      <c r="G74" s="3"/>
      <c r="H74" s="3"/>
    </row>
    <row r="75" spans="1:8">
      <c r="A75" s="12" t="s">
        <v>10</v>
      </c>
      <c r="B75" s="9" t="s">
        <v>131</v>
      </c>
      <c r="C75" s="10" t="s">
        <v>1055</v>
      </c>
      <c r="D75" s="13">
        <v>0</v>
      </c>
      <c r="E75" s="13">
        <v>0</v>
      </c>
      <c r="F75" s="11">
        <f t="shared" si="1"/>
        <v>1064836.3599999999</v>
      </c>
      <c r="G75" s="3"/>
      <c r="H75" s="3"/>
    </row>
    <row r="76" spans="1:8">
      <c r="A76" s="12" t="s">
        <v>10</v>
      </c>
      <c r="B76" s="9" t="s">
        <v>132</v>
      </c>
      <c r="C76" s="10" t="s">
        <v>1055</v>
      </c>
      <c r="D76" s="13">
        <v>0</v>
      </c>
      <c r="E76" s="13">
        <v>0</v>
      </c>
      <c r="F76" s="11">
        <f t="shared" si="1"/>
        <v>1064836.3599999999</v>
      </c>
      <c r="G76" s="3"/>
      <c r="H76" s="3"/>
    </row>
    <row r="77" spans="1:8">
      <c r="A77" s="12" t="s">
        <v>10</v>
      </c>
      <c r="B77" s="9" t="s">
        <v>133</v>
      </c>
      <c r="C77" s="10" t="s">
        <v>1055</v>
      </c>
      <c r="D77" s="13">
        <v>0</v>
      </c>
      <c r="E77" s="13">
        <v>0</v>
      </c>
      <c r="F77" s="11">
        <f t="shared" si="1"/>
        <v>1064836.3599999999</v>
      </c>
      <c r="G77" s="3"/>
      <c r="H77" s="3"/>
    </row>
    <row r="78" spans="1:8">
      <c r="A78" s="12" t="s">
        <v>10</v>
      </c>
      <c r="B78" s="9" t="s">
        <v>134</v>
      </c>
      <c r="C78" s="9" t="s">
        <v>135</v>
      </c>
      <c r="D78" s="11">
        <v>6480</v>
      </c>
      <c r="E78" s="13">
        <v>0</v>
      </c>
      <c r="F78" s="11">
        <f t="shared" si="1"/>
        <v>1071316.3599999999</v>
      </c>
      <c r="G78" s="3"/>
      <c r="H78" s="3"/>
    </row>
    <row r="79" spans="1:8">
      <c r="A79" s="12" t="s">
        <v>10</v>
      </c>
      <c r="B79" s="9" t="s">
        <v>136</v>
      </c>
      <c r="C79" s="9" t="s">
        <v>135</v>
      </c>
      <c r="D79" s="11">
        <v>30610</v>
      </c>
      <c r="E79" s="13">
        <v>0</v>
      </c>
      <c r="F79" s="11">
        <f t="shared" si="1"/>
        <v>1101926.3599999999</v>
      </c>
      <c r="G79" s="3"/>
      <c r="H79" s="3"/>
    </row>
    <row r="80" spans="1:8">
      <c r="A80" s="12" t="s">
        <v>13</v>
      </c>
      <c r="B80" s="9" t="s">
        <v>137</v>
      </c>
      <c r="C80" s="9" t="s">
        <v>138</v>
      </c>
      <c r="D80" s="13">
        <v>0</v>
      </c>
      <c r="E80" s="11">
        <v>143510</v>
      </c>
      <c r="F80" s="11">
        <f t="shared" si="1"/>
        <v>958416.35999999987</v>
      </c>
      <c r="G80" s="3"/>
      <c r="H80" s="3"/>
    </row>
    <row r="81" spans="1:8">
      <c r="A81" s="12" t="s">
        <v>13</v>
      </c>
      <c r="B81" s="9" t="s">
        <v>139</v>
      </c>
      <c r="C81" s="9" t="s">
        <v>140</v>
      </c>
      <c r="D81" s="13">
        <v>0</v>
      </c>
      <c r="E81" s="11">
        <v>347805.86</v>
      </c>
      <c r="F81" s="11">
        <f t="shared" si="1"/>
        <v>610610.49999999988</v>
      </c>
      <c r="G81" s="3"/>
      <c r="H81" s="3"/>
    </row>
    <row r="82" spans="1:8">
      <c r="A82" s="12" t="s">
        <v>13</v>
      </c>
      <c r="B82" s="9" t="s">
        <v>141</v>
      </c>
      <c r="C82" s="9" t="s">
        <v>142</v>
      </c>
      <c r="D82" s="13">
        <v>0</v>
      </c>
      <c r="E82" s="11">
        <v>3325</v>
      </c>
      <c r="F82" s="11">
        <f t="shared" si="1"/>
        <v>607285.49999999988</v>
      </c>
      <c r="G82" s="3"/>
      <c r="H82" s="3"/>
    </row>
    <row r="83" spans="1:8">
      <c r="A83" s="12" t="s">
        <v>13</v>
      </c>
      <c r="B83" s="9" t="s">
        <v>143</v>
      </c>
      <c r="C83" s="9" t="s">
        <v>144</v>
      </c>
      <c r="D83" s="13">
        <v>0</v>
      </c>
      <c r="E83" s="11">
        <v>242924.94</v>
      </c>
      <c r="F83" s="11">
        <f t="shared" si="1"/>
        <v>364360.55999999988</v>
      </c>
      <c r="G83" s="3"/>
      <c r="H83" s="3"/>
    </row>
    <row r="84" spans="1:8">
      <c r="A84" s="12" t="s">
        <v>13</v>
      </c>
      <c r="B84" s="9" t="s">
        <v>145</v>
      </c>
      <c r="C84" s="9" t="s">
        <v>146</v>
      </c>
      <c r="D84" s="13">
        <v>0</v>
      </c>
      <c r="E84" s="11">
        <v>60528.51</v>
      </c>
      <c r="F84" s="11">
        <f t="shared" si="1"/>
        <v>303832.04999999987</v>
      </c>
      <c r="G84" s="3"/>
      <c r="H84" s="3"/>
    </row>
    <row r="85" spans="1:8">
      <c r="A85" s="12" t="s">
        <v>13</v>
      </c>
      <c r="B85" s="9" t="s">
        <v>147</v>
      </c>
      <c r="C85" s="9" t="s">
        <v>148</v>
      </c>
      <c r="D85" s="13">
        <v>0</v>
      </c>
      <c r="E85" s="11">
        <v>9162</v>
      </c>
      <c r="F85" s="11">
        <f t="shared" si="1"/>
        <v>294670.04999999987</v>
      </c>
      <c r="G85" s="3"/>
      <c r="H85" s="3"/>
    </row>
    <row r="86" spans="1:8">
      <c r="A86" s="12" t="s">
        <v>13</v>
      </c>
      <c r="B86" s="9" t="s">
        <v>149</v>
      </c>
      <c r="C86" s="9" t="s">
        <v>150</v>
      </c>
      <c r="D86" s="13">
        <v>0</v>
      </c>
      <c r="E86" s="11">
        <v>12472.36</v>
      </c>
      <c r="F86" s="11">
        <f t="shared" si="1"/>
        <v>282197.68999999989</v>
      </c>
      <c r="G86" s="3"/>
      <c r="H86" s="3"/>
    </row>
    <row r="87" spans="1:8">
      <c r="A87" s="12" t="s">
        <v>13</v>
      </c>
      <c r="B87" s="9" t="s">
        <v>151</v>
      </c>
      <c r="C87" s="9" t="s">
        <v>44</v>
      </c>
      <c r="D87" s="11">
        <v>1058302.25</v>
      </c>
      <c r="E87" s="13">
        <v>0</v>
      </c>
      <c r="F87" s="11">
        <f t="shared" si="1"/>
        <v>1340499.94</v>
      </c>
      <c r="G87" s="3"/>
      <c r="H87" s="3"/>
    </row>
    <row r="88" spans="1:8">
      <c r="A88" s="12" t="s">
        <v>13</v>
      </c>
      <c r="B88" s="9" t="s">
        <v>152</v>
      </c>
      <c r="C88" s="10" t="s">
        <v>1055</v>
      </c>
      <c r="D88" s="11">
        <v>6700</v>
      </c>
      <c r="E88" s="13">
        <v>0</v>
      </c>
      <c r="F88" s="11">
        <f t="shared" si="1"/>
        <v>1347199.94</v>
      </c>
      <c r="G88" s="3"/>
      <c r="H88" s="3"/>
    </row>
    <row r="89" spans="1:8">
      <c r="A89" s="12" t="s">
        <v>13</v>
      </c>
      <c r="B89" s="9" t="s">
        <v>153</v>
      </c>
      <c r="C89" s="10" t="s">
        <v>1055</v>
      </c>
      <c r="D89" s="11">
        <v>77462</v>
      </c>
      <c r="E89" s="13">
        <v>0</v>
      </c>
      <c r="F89" s="11">
        <f t="shared" si="1"/>
        <v>1424661.94</v>
      </c>
      <c r="G89" s="3"/>
      <c r="H89" s="3"/>
    </row>
    <row r="90" spans="1:8">
      <c r="A90" s="12" t="s">
        <v>13</v>
      </c>
      <c r="B90" s="9" t="s">
        <v>154</v>
      </c>
      <c r="C90" s="10" t="s">
        <v>1055</v>
      </c>
      <c r="D90" s="11">
        <v>30560</v>
      </c>
      <c r="E90" s="13">
        <v>0</v>
      </c>
      <c r="F90" s="11">
        <f t="shared" si="1"/>
        <v>1455221.94</v>
      </c>
      <c r="G90" s="3"/>
      <c r="H90" s="3"/>
    </row>
    <row r="91" spans="1:8">
      <c r="A91" s="12" t="s">
        <v>13</v>
      </c>
      <c r="B91" s="9" t="s">
        <v>155</v>
      </c>
      <c r="C91" s="10" t="s">
        <v>1055</v>
      </c>
      <c r="D91" s="11">
        <v>2040</v>
      </c>
      <c r="E91" s="13">
        <v>0</v>
      </c>
      <c r="F91" s="11">
        <f t="shared" si="1"/>
        <v>1457261.94</v>
      </c>
      <c r="G91" s="3"/>
      <c r="H91" s="3"/>
    </row>
    <row r="92" spans="1:8">
      <c r="A92" s="12" t="s">
        <v>13</v>
      </c>
      <c r="B92" s="9" t="s">
        <v>156</v>
      </c>
      <c r="C92" s="10" t="s">
        <v>1055</v>
      </c>
      <c r="D92" s="11">
        <v>69400</v>
      </c>
      <c r="E92" s="13">
        <v>0</v>
      </c>
      <c r="F92" s="11">
        <f t="shared" si="1"/>
        <v>1526661.94</v>
      </c>
      <c r="G92" s="3"/>
      <c r="H92" s="3"/>
    </row>
    <row r="93" spans="1:8">
      <c r="A93" s="12" t="s">
        <v>13</v>
      </c>
      <c r="B93" s="9" t="s">
        <v>157</v>
      </c>
      <c r="C93" s="10" t="s">
        <v>1055</v>
      </c>
      <c r="D93" s="11">
        <v>63680</v>
      </c>
      <c r="E93" s="13">
        <v>0</v>
      </c>
      <c r="F93" s="11">
        <f t="shared" si="1"/>
        <v>1590341.94</v>
      </c>
      <c r="G93" s="3"/>
      <c r="H93" s="3"/>
    </row>
    <row r="94" spans="1:8">
      <c r="A94" s="12" t="s">
        <v>13</v>
      </c>
      <c r="B94" s="9" t="s">
        <v>158</v>
      </c>
      <c r="C94" s="10" t="s">
        <v>1055</v>
      </c>
      <c r="D94" s="11">
        <v>26500</v>
      </c>
      <c r="E94" s="13">
        <v>0</v>
      </c>
      <c r="F94" s="11">
        <f t="shared" si="1"/>
        <v>1616841.94</v>
      </c>
      <c r="G94" s="3"/>
      <c r="H94" s="3"/>
    </row>
    <row r="95" spans="1:8">
      <c r="A95" s="12" t="s">
        <v>13</v>
      </c>
      <c r="B95" s="9" t="s">
        <v>159</v>
      </c>
      <c r="C95" s="10" t="s">
        <v>1055</v>
      </c>
      <c r="D95" s="11">
        <v>20000</v>
      </c>
      <c r="E95" s="13">
        <v>0</v>
      </c>
      <c r="F95" s="11">
        <f t="shared" si="1"/>
        <v>1636841.94</v>
      </c>
      <c r="G95" s="3"/>
      <c r="H95" s="3"/>
    </row>
    <row r="96" spans="1:8">
      <c r="A96" s="12" t="s">
        <v>13</v>
      </c>
      <c r="B96" s="9" t="s">
        <v>160</v>
      </c>
      <c r="C96" s="10" t="s">
        <v>1055</v>
      </c>
      <c r="D96" s="11">
        <v>22030</v>
      </c>
      <c r="E96" s="13">
        <v>0</v>
      </c>
      <c r="F96" s="11">
        <f t="shared" si="1"/>
        <v>1658871.94</v>
      </c>
      <c r="G96" s="3"/>
      <c r="H96" s="3"/>
    </row>
    <row r="97" spans="1:8">
      <c r="A97" s="12" t="s">
        <v>13</v>
      </c>
      <c r="B97" s="9" t="s">
        <v>161</v>
      </c>
      <c r="C97" s="10" t="s">
        <v>1055</v>
      </c>
      <c r="D97" s="13">
        <v>200</v>
      </c>
      <c r="E97" s="13">
        <v>0</v>
      </c>
      <c r="F97" s="11">
        <f t="shared" si="1"/>
        <v>1659071.94</v>
      </c>
      <c r="G97" s="3"/>
      <c r="H97" s="3"/>
    </row>
    <row r="98" spans="1:8">
      <c r="A98" s="12" t="s">
        <v>13</v>
      </c>
      <c r="B98" s="9" t="s">
        <v>162</v>
      </c>
      <c r="C98" s="10" t="s">
        <v>1055</v>
      </c>
      <c r="D98" s="11">
        <v>1020</v>
      </c>
      <c r="E98" s="13">
        <v>0</v>
      </c>
      <c r="F98" s="11">
        <f t="shared" ref="F98:F161" si="2">+F97+D98-E98</f>
        <v>1660091.94</v>
      </c>
      <c r="G98" s="3"/>
      <c r="H98" s="3"/>
    </row>
    <row r="99" spans="1:8">
      <c r="A99" s="12" t="s">
        <v>13</v>
      </c>
      <c r="B99" s="9" t="s">
        <v>163</v>
      </c>
      <c r="C99" s="10" t="s">
        <v>1055</v>
      </c>
      <c r="D99" s="11">
        <v>75230</v>
      </c>
      <c r="E99" s="13">
        <v>0</v>
      </c>
      <c r="F99" s="11">
        <f t="shared" si="2"/>
        <v>1735321.94</v>
      </c>
      <c r="G99" s="3"/>
      <c r="H99" s="3"/>
    </row>
    <row r="100" spans="1:8">
      <c r="A100" s="12" t="s">
        <v>13</v>
      </c>
      <c r="B100" s="9" t="s">
        <v>164</v>
      </c>
      <c r="C100" s="10" t="s">
        <v>1055</v>
      </c>
      <c r="D100" s="11">
        <v>21000</v>
      </c>
      <c r="E100" s="13">
        <v>0</v>
      </c>
      <c r="F100" s="11">
        <f t="shared" si="2"/>
        <v>1756321.94</v>
      </c>
      <c r="G100" s="3"/>
      <c r="H100" s="3"/>
    </row>
    <row r="101" spans="1:8">
      <c r="A101" s="12" t="s">
        <v>13</v>
      </c>
      <c r="B101" s="9" t="s">
        <v>165</v>
      </c>
      <c r="C101" s="10" t="s">
        <v>1055</v>
      </c>
      <c r="D101" s="11">
        <v>104100</v>
      </c>
      <c r="E101" s="13">
        <v>0</v>
      </c>
      <c r="F101" s="11">
        <f t="shared" si="2"/>
        <v>1860421.94</v>
      </c>
      <c r="G101" s="3"/>
      <c r="H101" s="3"/>
    </row>
    <row r="102" spans="1:8">
      <c r="A102" s="12" t="s">
        <v>13</v>
      </c>
      <c r="B102" s="9" t="s">
        <v>166</v>
      </c>
      <c r="C102" s="10" t="s">
        <v>1055</v>
      </c>
      <c r="D102" s="11">
        <v>14030</v>
      </c>
      <c r="E102" s="13">
        <v>0</v>
      </c>
      <c r="F102" s="11">
        <f t="shared" si="2"/>
        <v>1874451.94</v>
      </c>
      <c r="G102" s="3"/>
      <c r="H102" s="3"/>
    </row>
    <row r="103" spans="1:8">
      <c r="A103" s="12" t="s">
        <v>13</v>
      </c>
      <c r="B103" s="9" t="s">
        <v>167</v>
      </c>
      <c r="C103" s="10" t="s">
        <v>1055</v>
      </c>
      <c r="D103" s="13">
        <v>0</v>
      </c>
      <c r="E103" s="13">
        <v>0</v>
      </c>
      <c r="F103" s="11">
        <f t="shared" si="2"/>
        <v>1874451.94</v>
      </c>
      <c r="G103" s="3"/>
      <c r="H103" s="3"/>
    </row>
    <row r="104" spans="1:8">
      <c r="A104" s="12" t="s">
        <v>13</v>
      </c>
      <c r="B104" s="9" t="s">
        <v>168</v>
      </c>
      <c r="C104" s="9" t="s">
        <v>169</v>
      </c>
      <c r="D104" s="11">
        <v>8290</v>
      </c>
      <c r="E104" s="13">
        <v>0</v>
      </c>
      <c r="F104" s="11">
        <f t="shared" si="2"/>
        <v>1882741.94</v>
      </c>
      <c r="G104" s="3"/>
      <c r="H104" s="3"/>
    </row>
    <row r="105" spans="1:8">
      <c r="A105" s="12" t="s">
        <v>13</v>
      </c>
      <c r="B105" s="9" t="s">
        <v>170</v>
      </c>
      <c r="C105" s="9" t="s">
        <v>169</v>
      </c>
      <c r="D105" s="11">
        <v>41275</v>
      </c>
      <c r="E105" s="13">
        <v>0</v>
      </c>
      <c r="F105" s="11">
        <f t="shared" si="2"/>
        <v>1924016.94</v>
      </c>
      <c r="G105" s="3"/>
      <c r="H105" s="3"/>
    </row>
    <row r="106" spans="1:8">
      <c r="A106" s="12" t="s">
        <v>18</v>
      </c>
      <c r="B106" s="9" t="s">
        <v>171</v>
      </c>
      <c r="C106" s="9" t="s">
        <v>172</v>
      </c>
      <c r="D106" s="13">
        <v>0</v>
      </c>
      <c r="E106" s="11">
        <v>11250</v>
      </c>
      <c r="F106" s="11">
        <f t="shared" si="2"/>
        <v>1912766.94</v>
      </c>
      <c r="G106" s="3"/>
      <c r="H106" s="3"/>
    </row>
    <row r="107" spans="1:8">
      <c r="A107" s="12" t="s">
        <v>18</v>
      </c>
      <c r="B107" s="9" t="s">
        <v>173</v>
      </c>
      <c r="C107" s="9" t="s">
        <v>174</v>
      </c>
      <c r="D107" s="13">
        <v>0</v>
      </c>
      <c r="E107" s="11">
        <v>22500</v>
      </c>
      <c r="F107" s="11">
        <f t="shared" si="2"/>
        <v>1890266.94</v>
      </c>
      <c r="G107" s="3"/>
      <c r="H107" s="3"/>
    </row>
    <row r="108" spans="1:8">
      <c r="A108" s="12" t="s">
        <v>18</v>
      </c>
      <c r="B108" s="9" t="s">
        <v>175</v>
      </c>
      <c r="C108" s="9" t="s">
        <v>176</v>
      </c>
      <c r="D108" s="13">
        <v>0</v>
      </c>
      <c r="E108" s="11">
        <v>11250</v>
      </c>
      <c r="F108" s="11">
        <f t="shared" si="2"/>
        <v>1879016.94</v>
      </c>
      <c r="G108" s="3"/>
      <c r="H108" s="3"/>
    </row>
    <row r="109" spans="1:8">
      <c r="A109" s="12" t="s">
        <v>18</v>
      </c>
      <c r="B109" s="9" t="s">
        <v>177</v>
      </c>
      <c r="C109" s="9" t="s">
        <v>178</v>
      </c>
      <c r="D109" s="13">
        <v>0</v>
      </c>
      <c r="E109" s="11">
        <v>11250</v>
      </c>
      <c r="F109" s="11">
        <f t="shared" si="2"/>
        <v>1867766.94</v>
      </c>
      <c r="G109" s="3"/>
      <c r="H109" s="3"/>
    </row>
    <row r="110" spans="1:8">
      <c r="A110" s="12" t="s">
        <v>18</v>
      </c>
      <c r="B110" s="9" t="s">
        <v>179</v>
      </c>
      <c r="C110" s="9" t="s">
        <v>180</v>
      </c>
      <c r="D110" s="13">
        <v>0</v>
      </c>
      <c r="E110" s="11">
        <v>22500</v>
      </c>
      <c r="F110" s="11">
        <f t="shared" si="2"/>
        <v>1845266.94</v>
      </c>
      <c r="G110" s="3"/>
      <c r="H110" s="3"/>
    </row>
    <row r="111" spans="1:8">
      <c r="A111" s="12" t="s">
        <v>18</v>
      </c>
      <c r="B111" s="9" t="s">
        <v>181</v>
      </c>
      <c r="C111" s="9" t="s">
        <v>182</v>
      </c>
      <c r="D111" s="13">
        <v>0</v>
      </c>
      <c r="E111" s="11">
        <v>22500</v>
      </c>
      <c r="F111" s="11">
        <f t="shared" si="2"/>
        <v>1822766.94</v>
      </c>
      <c r="G111" s="3"/>
      <c r="H111" s="3"/>
    </row>
    <row r="112" spans="1:8">
      <c r="A112" s="12" t="s">
        <v>18</v>
      </c>
      <c r="B112" s="9" t="s">
        <v>183</v>
      </c>
      <c r="C112" s="9" t="s">
        <v>184</v>
      </c>
      <c r="D112" s="13">
        <v>0</v>
      </c>
      <c r="E112" s="11">
        <v>11250</v>
      </c>
      <c r="F112" s="11">
        <f t="shared" si="2"/>
        <v>1811516.94</v>
      </c>
      <c r="G112" s="3"/>
      <c r="H112" s="3"/>
    </row>
    <row r="113" spans="1:8">
      <c r="A113" s="12" t="s">
        <v>18</v>
      </c>
      <c r="B113" s="9" t="s">
        <v>185</v>
      </c>
      <c r="C113" s="9" t="s">
        <v>186</v>
      </c>
      <c r="D113" s="13">
        <v>0</v>
      </c>
      <c r="E113" s="11">
        <v>11250</v>
      </c>
      <c r="F113" s="11">
        <f t="shared" si="2"/>
        <v>1800266.94</v>
      </c>
      <c r="G113" s="3"/>
      <c r="H113" s="3"/>
    </row>
    <row r="114" spans="1:8">
      <c r="A114" s="12" t="s">
        <v>18</v>
      </c>
      <c r="B114" s="9" t="s">
        <v>187</v>
      </c>
      <c r="C114" s="9" t="s">
        <v>188</v>
      </c>
      <c r="D114" s="13">
        <v>0</v>
      </c>
      <c r="E114" s="11">
        <v>11250</v>
      </c>
      <c r="F114" s="11">
        <f t="shared" si="2"/>
        <v>1789016.94</v>
      </c>
      <c r="G114" s="3"/>
      <c r="H114" s="3"/>
    </row>
    <row r="115" spans="1:8">
      <c r="A115" s="12" t="s">
        <v>18</v>
      </c>
      <c r="B115" s="9" t="s">
        <v>189</v>
      </c>
      <c r="C115" s="9" t="s">
        <v>190</v>
      </c>
      <c r="D115" s="13">
        <v>0</v>
      </c>
      <c r="E115" s="11">
        <v>2500</v>
      </c>
      <c r="F115" s="11">
        <f t="shared" si="2"/>
        <v>1786516.94</v>
      </c>
      <c r="G115" s="3"/>
      <c r="H115" s="3"/>
    </row>
    <row r="116" spans="1:8">
      <c r="A116" s="12" t="s">
        <v>18</v>
      </c>
      <c r="B116" s="9" t="s">
        <v>191</v>
      </c>
      <c r="C116" s="9" t="s">
        <v>192</v>
      </c>
      <c r="D116" s="13">
        <v>0</v>
      </c>
      <c r="E116" s="11">
        <v>2500</v>
      </c>
      <c r="F116" s="11">
        <f t="shared" si="2"/>
        <v>1784016.94</v>
      </c>
      <c r="G116" s="3"/>
      <c r="H116" s="3"/>
    </row>
    <row r="117" spans="1:8">
      <c r="A117" s="12" t="s">
        <v>18</v>
      </c>
      <c r="B117" s="9" t="s">
        <v>193</v>
      </c>
      <c r="C117" s="9" t="s">
        <v>194</v>
      </c>
      <c r="D117" s="13">
        <v>0</v>
      </c>
      <c r="E117" s="11">
        <v>2500</v>
      </c>
      <c r="F117" s="11">
        <f t="shared" si="2"/>
        <v>1781516.94</v>
      </c>
      <c r="G117" s="3"/>
      <c r="H117" s="3"/>
    </row>
    <row r="118" spans="1:8">
      <c r="A118" s="12" t="s">
        <v>18</v>
      </c>
      <c r="B118" s="9" t="s">
        <v>195</v>
      </c>
      <c r="C118" s="9" t="s">
        <v>196</v>
      </c>
      <c r="D118" s="13">
        <v>0</v>
      </c>
      <c r="E118" s="11">
        <v>2500</v>
      </c>
      <c r="F118" s="11">
        <f t="shared" si="2"/>
        <v>1779016.94</v>
      </c>
      <c r="G118" s="3"/>
      <c r="H118" s="3"/>
    </row>
    <row r="119" spans="1:8">
      <c r="A119" s="12" t="s">
        <v>18</v>
      </c>
      <c r="B119" s="9" t="s">
        <v>197</v>
      </c>
      <c r="C119" s="9" t="s">
        <v>198</v>
      </c>
      <c r="D119" s="13">
        <v>0</v>
      </c>
      <c r="E119" s="11">
        <v>11250</v>
      </c>
      <c r="F119" s="11">
        <f t="shared" si="2"/>
        <v>1767766.94</v>
      </c>
      <c r="G119" s="3"/>
      <c r="H119" s="3"/>
    </row>
    <row r="120" spans="1:8">
      <c r="A120" s="12" t="s">
        <v>18</v>
      </c>
      <c r="B120" s="9" t="s">
        <v>199</v>
      </c>
      <c r="C120" s="10" t="s">
        <v>1055</v>
      </c>
      <c r="D120" s="11">
        <v>1764</v>
      </c>
      <c r="E120" s="13">
        <v>0</v>
      </c>
      <c r="F120" s="11">
        <f t="shared" si="2"/>
        <v>1769530.94</v>
      </c>
      <c r="G120" s="3"/>
      <c r="H120" s="3"/>
    </row>
    <row r="121" spans="1:8">
      <c r="A121" s="12" t="s">
        <v>18</v>
      </c>
      <c r="B121" s="9" t="s">
        <v>200</v>
      </c>
      <c r="C121" s="10" t="s">
        <v>1055</v>
      </c>
      <c r="D121" s="11">
        <v>32820</v>
      </c>
      <c r="E121" s="13">
        <v>0</v>
      </c>
      <c r="F121" s="11">
        <f t="shared" si="2"/>
        <v>1802350.94</v>
      </c>
      <c r="G121" s="3"/>
      <c r="H121" s="3"/>
    </row>
    <row r="122" spans="1:8">
      <c r="A122" s="12" t="s">
        <v>18</v>
      </c>
      <c r="B122" s="9" t="s">
        <v>201</v>
      </c>
      <c r="C122" s="10" t="s">
        <v>1055</v>
      </c>
      <c r="D122" s="11">
        <v>3160</v>
      </c>
      <c r="E122" s="13">
        <v>0</v>
      </c>
      <c r="F122" s="11">
        <f t="shared" si="2"/>
        <v>1805510.94</v>
      </c>
      <c r="G122" s="3"/>
      <c r="H122" s="3"/>
    </row>
    <row r="123" spans="1:8">
      <c r="A123" s="12" t="s">
        <v>18</v>
      </c>
      <c r="B123" s="9" t="s">
        <v>202</v>
      </c>
      <c r="C123" s="10" t="s">
        <v>1055</v>
      </c>
      <c r="D123" s="11">
        <v>180130</v>
      </c>
      <c r="E123" s="13">
        <v>0</v>
      </c>
      <c r="F123" s="11">
        <f t="shared" si="2"/>
        <v>1985640.94</v>
      </c>
      <c r="G123" s="3"/>
      <c r="H123" s="3"/>
    </row>
    <row r="124" spans="1:8">
      <c r="A124" s="12" t="s">
        <v>18</v>
      </c>
      <c r="B124" s="9" t="s">
        <v>203</v>
      </c>
      <c r="C124" s="10" t="s">
        <v>1055</v>
      </c>
      <c r="D124" s="11">
        <v>35600</v>
      </c>
      <c r="E124" s="13">
        <v>0</v>
      </c>
      <c r="F124" s="11">
        <f t="shared" si="2"/>
        <v>2021240.94</v>
      </c>
      <c r="G124" s="3"/>
      <c r="H124" s="3"/>
    </row>
    <row r="125" spans="1:8">
      <c r="A125" s="12" t="s">
        <v>18</v>
      </c>
      <c r="B125" s="9" t="s">
        <v>204</v>
      </c>
      <c r="C125" s="10" t="s">
        <v>1055</v>
      </c>
      <c r="D125" s="11">
        <v>14360</v>
      </c>
      <c r="E125" s="13">
        <v>0</v>
      </c>
      <c r="F125" s="11">
        <f t="shared" si="2"/>
        <v>2035600.94</v>
      </c>
      <c r="G125" s="3"/>
      <c r="H125" s="3"/>
    </row>
    <row r="126" spans="1:8">
      <c r="A126" s="12" t="s">
        <v>18</v>
      </c>
      <c r="B126" s="9" t="s">
        <v>205</v>
      </c>
      <c r="C126" s="10" t="s">
        <v>1055</v>
      </c>
      <c r="D126" s="13">
        <v>400</v>
      </c>
      <c r="E126" s="13">
        <v>0</v>
      </c>
      <c r="F126" s="11">
        <f t="shared" si="2"/>
        <v>2036000.94</v>
      </c>
      <c r="G126" s="3"/>
      <c r="H126" s="3"/>
    </row>
    <row r="127" spans="1:8">
      <c r="A127" s="12" t="s">
        <v>18</v>
      </c>
      <c r="B127" s="9" t="s">
        <v>206</v>
      </c>
      <c r="C127" s="10" t="s">
        <v>1055</v>
      </c>
      <c r="D127" s="11">
        <v>4400</v>
      </c>
      <c r="E127" s="13">
        <v>0</v>
      </c>
      <c r="F127" s="11">
        <f t="shared" si="2"/>
        <v>2040400.94</v>
      </c>
      <c r="G127" s="3"/>
      <c r="H127" s="3"/>
    </row>
    <row r="128" spans="1:8">
      <c r="A128" s="12" t="s">
        <v>18</v>
      </c>
      <c r="B128" s="9" t="s">
        <v>207</v>
      </c>
      <c r="C128" s="10" t="s">
        <v>1055</v>
      </c>
      <c r="D128" s="13">
        <v>0</v>
      </c>
      <c r="E128" s="13">
        <v>0</v>
      </c>
      <c r="F128" s="11">
        <f t="shared" si="2"/>
        <v>2040400.94</v>
      </c>
      <c r="G128" s="3"/>
      <c r="H128" s="3"/>
    </row>
    <row r="129" spans="1:8">
      <c r="A129" s="12" t="s">
        <v>18</v>
      </c>
      <c r="B129" s="9" t="s">
        <v>208</v>
      </c>
      <c r="C129" s="10" t="s">
        <v>1055</v>
      </c>
      <c r="D129" s="11">
        <v>52580</v>
      </c>
      <c r="E129" s="13">
        <v>0</v>
      </c>
      <c r="F129" s="11">
        <f t="shared" si="2"/>
        <v>2092980.94</v>
      </c>
      <c r="G129" s="3"/>
      <c r="H129" s="3"/>
    </row>
    <row r="130" spans="1:8">
      <c r="A130" s="12" t="s">
        <v>18</v>
      </c>
      <c r="B130" s="9" t="s">
        <v>209</v>
      </c>
      <c r="C130" s="10" t="s">
        <v>1055</v>
      </c>
      <c r="D130" s="11">
        <v>45130</v>
      </c>
      <c r="E130" s="13">
        <v>0</v>
      </c>
      <c r="F130" s="11">
        <f t="shared" si="2"/>
        <v>2138110.94</v>
      </c>
      <c r="G130" s="3"/>
      <c r="H130" s="3"/>
    </row>
    <row r="131" spans="1:8">
      <c r="A131" s="12" t="s">
        <v>18</v>
      </c>
      <c r="B131" s="9" t="s">
        <v>210</v>
      </c>
      <c r="C131" s="10" t="s">
        <v>1055</v>
      </c>
      <c r="D131" s="11">
        <v>1300</v>
      </c>
      <c r="E131" s="13">
        <v>0</v>
      </c>
      <c r="F131" s="11">
        <f t="shared" si="2"/>
        <v>2139410.94</v>
      </c>
      <c r="G131" s="3"/>
      <c r="H131" s="3"/>
    </row>
    <row r="132" spans="1:8">
      <c r="A132" s="12" t="s">
        <v>18</v>
      </c>
      <c r="B132" s="9" t="s">
        <v>211</v>
      </c>
      <c r="C132" s="10" t="s">
        <v>1055</v>
      </c>
      <c r="D132" s="11">
        <v>41300</v>
      </c>
      <c r="E132" s="13">
        <v>0</v>
      </c>
      <c r="F132" s="11">
        <f t="shared" si="2"/>
        <v>2180710.94</v>
      </c>
      <c r="G132" s="3"/>
      <c r="H132" s="3"/>
    </row>
    <row r="133" spans="1:8">
      <c r="A133" s="12" t="s">
        <v>18</v>
      </c>
      <c r="B133" s="9" t="s">
        <v>212</v>
      </c>
      <c r="C133" s="10" t="s">
        <v>1055</v>
      </c>
      <c r="D133" s="11">
        <v>11820</v>
      </c>
      <c r="E133" s="13">
        <v>0</v>
      </c>
      <c r="F133" s="11">
        <f t="shared" si="2"/>
        <v>2192530.94</v>
      </c>
      <c r="G133" s="3"/>
      <c r="H133" s="3"/>
    </row>
    <row r="134" spans="1:8">
      <c r="A134" s="12" t="s">
        <v>18</v>
      </c>
      <c r="B134" s="9" t="s">
        <v>213</v>
      </c>
      <c r="C134" s="10" t="s">
        <v>1055</v>
      </c>
      <c r="D134" s="11">
        <v>33300</v>
      </c>
      <c r="E134" s="13">
        <v>0</v>
      </c>
      <c r="F134" s="11">
        <f t="shared" si="2"/>
        <v>2225830.94</v>
      </c>
      <c r="G134" s="3"/>
      <c r="H134" s="3"/>
    </row>
    <row r="135" spans="1:8">
      <c r="A135" s="12" t="s">
        <v>18</v>
      </c>
      <c r="B135" s="9" t="s">
        <v>214</v>
      </c>
      <c r="C135" s="10" t="s">
        <v>1055</v>
      </c>
      <c r="D135" s="13">
        <v>0</v>
      </c>
      <c r="E135" s="13">
        <v>0</v>
      </c>
      <c r="F135" s="11">
        <f t="shared" si="2"/>
        <v>2225830.94</v>
      </c>
      <c r="G135" s="3"/>
      <c r="H135" s="3"/>
    </row>
    <row r="136" spans="1:8">
      <c r="A136" s="12" t="s">
        <v>18</v>
      </c>
      <c r="B136" s="9" t="s">
        <v>215</v>
      </c>
      <c r="C136" s="10" t="s">
        <v>1055</v>
      </c>
      <c r="D136" s="11">
        <v>17710</v>
      </c>
      <c r="E136" s="13">
        <v>0</v>
      </c>
      <c r="F136" s="11">
        <f t="shared" si="2"/>
        <v>2243540.94</v>
      </c>
      <c r="G136" s="3"/>
      <c r="H136" s="3"/>
    </row>
    <row r="137" spans="1:8">
      <c r="A137" s="12" t="s">
        <v>18</v>
      </c>
      <c r="B137" s="9" t="s">
        <v>216</v>
      </c>
      <c r="C137" s="10" t="s">
        <v>1055</v>
      </c>
      <c r="D137" s="13">
        <v>0</v>
      </c>
      <c r="E137" s="13">
        <v>0</v>
      </c>
      <c r="F137" s="11">
        <f t="shared" si="2"/>
        <v>2243540.94</v>
      </c>
      <c r="G137" s="3"/>
      <c r="H137" s="3"/>
    </row>
    <row r="138" spans="1:8">
      <c r="A138" s="12" t="s">
        <v>18</v>
      </c>
      <c r="B138" s="9" t="s">
        <v>217</v>
      </c>
      <c r="C138" s="10" t="s">
        <v>1055</v>
      </c>
      <c r="D138" s="13">
        <v>0</v>
      </c>
      <c r="E138" s="13">
        <v>0</v>
      </c>
      <c r="F138" s="11">
        <f t="shared" si="2"/>
        <v>2243540.94</v>
      </c>
      <c r="G138" s="3"/>
      <c r="H138" s="3"/>
    </row>
    <row r="139" spans="1:8">
      <c r="A139" s="12" t="s">
        <v>18</v>
      </c>
      <c r="B139" s="9" t="s">
        <v>218</v>
      </c>
      <c r="C139" s="9" t="s">
        <v>169</v>
      </c>
      <c r="D139" s="11">
        <v>2920</v>
      </c>
      <c r="E139" s="13">
        <v>0</v>
      </c>
      <c r="F139" s="11">
        <f t="shared" si="2"/>
        <v>2246460.94</v>
      </c>
      <c r="G139" s="3"/>
      <c r="H139" s="3"/>
    </row>
    <row r="140" spans="1:8">
      <c r="A140" s="12" t="s">
        <v>18</v>
      </c>
      <c r="B140" s="9" t="s">
        <v>219</v>
      </c>
      <c r="C140" s="9" t="s">
        <v>169</v>
      </c>
      <c r="D140" s="11">
        <v>106705</v>
      </c>
      <c r="E140" s="13">
        <v>0</v>
      </c>
      <c r="F140" s="11">
        <f t="shared" si="2"/>
        <v>2353165.94</v>
      </c>
      <c r="G140" s="3"/>
      <c r="H140" s="3"/>
    </row>
    <row r="141" spans="1:8">
      <c r="A141" s="12" t="s">
        <v>29</v>
      </c>
      <c r="B141" s="9" t="s">
        <v>220</v>
      </c>
      <c r="C141" s="9" t="s">
        <v>221</v>
      </c>
      <c r="D141" s="13">
        <v>0</v>
      </c>
      <c r="E141" s="11">
        <v>17126.099999999999</v>
      </c>
      <c r="F141" s="11">
        <f t="shared" si="2"/>
        <v>2336039.84</v>
      </c>
      <c r="G141" s="3"/>
      <c r="H141" s="3"/>
    </row>
    <row r="142" spans="1:8">
      <c r="A142" s="12" t="s">
        <v>29</v>
      </c>
      <c r="B142" s="9" t="s">
        <v>222</v>
      </c>
      <c r="C142" s="9" t="s">
        <v>223</v>
      </c>
      <c r="D142" s="13">
        <v>0</v>
      </c>
      <c r="E142" s="11">
        <v>2500</v>
      </c>
      <c r="F142" s="11">
        <f t="shared" si="2"/>
        <v>2333539.84</v>
      </c>
      <c r="G142" s="3"/>
      <c r="H142" s="3"/>
    </row>
    <row r="143" spans="1:8">
      <c r="A143" s="12" t="s">
        <v>29</v>
      </c>
      <c r="B143" s="9" t="s">
        <v>224</v>
      </c>
      <c r="C143" s="9" t="s">
        <v>225</v>
      </c>
      <c r="D143" s="13">
        <v>0</v>
      </c>
      <c r="E143" s="11">
        <v>31800</v>
      </c>
      <c r="F143" s="11">
        <f t="shared" si="2"/>
        <v>2301739.84</v>
      </c>
      <c r="G143" s="3"/>
      <c r="H143" s="3"/>
    </row>
    <row r="144" spans="1:8">
      <c r="A144" s="12" t="s">
        <v>29</v>
      </c>
      <c r="B144" s="9" t="s">
        <v>226</v>
      </c>
      <c r="C144" s="9" t="s">
        <v>227</v>
      </c>
      <c r="D144" s="13">
        <v>0</v>
      </c>
      <c r="E144" s="11">
        <v>118227.28</v>
      </c>
      <c r="F144" s="11">
        <f t="shared" si="2"/>
        <v>2183512.56</v>
      </c>
      <c r="G144" s="3"/>
      <c r="H144" s="3"/>
    </row>
    <row r="145" spans="1:8">
      <c r="A145" s="12" t="s">
        <v>29</v>
      </c>
      <c r="B145" s="9" t="s">
        <v>228</v>
      </c>
      <c r="C145" s="9" t="s">
        <v>44</v>
      </c>
      <c r="D145" s="13">
        <v>0</v>
      </c>
      <c r="E145" s="11">
        <v>1058302.25</v>
      </c>
      <c r="F145" s="11">
        <f t="shared" si="2"/>
        <v>1125210.31</v>
      </c>
      <c r="G145" s="3"/>
      <c r="H145" s="3"/>
    </row>
    <row r="146" spans="1:8">
      <c r="A146" s="12" t="s">
        <v>29</v>
      </c>
      <c r="B146" s="9" t="s">
        <v>229</v>
      </c>
      <c r="C146" s="9" t="s">
        <v>230</v>
      </c>
      <c r="D146" s="13">
        <v>0</v>
      </c>
      <c r="E146" s="11">
        <v>4096.75</v>
      </c>
      <c r="F146" s="11">
        <f t="shared" si="2"/>
        <v>1121113.56</v>
      </c>
      <c r="G146" s="3"/>
      <c r="H146" s="3"/>
    </row>
    <row r="147" spans="1:8">
      <c r="A147" s="12" t="s">
        <v>29</v>
      </c>
      <c r="B147" s="9" t="s">
        <v>231</v>
      </c>
      <c r="C147" s="9" t="s">
        <v>232</v>
      </c>
      <c r="D147" s="11">
        <v>10000</v>
      </c>
      <c r="E147" s="13">
        <v>0</v>
      </c>
      <c r="F147" s="11">
        <f t="shared" si="2"/>
        <v>1131113.56</v>
      </c>
      <c r="G147" s="3"/>
      <c r="H147" s="3"/>
    </row>
    <row r="148" spans="1:8">
      <c r="A148" s="12" t="s">
        <v>29</v>
      </c>
      <c r="B148" s="9" t="s">
        <v>233</v>
      </c>
      <c r="C148" s="9" t="s">
        <v>66</v>
      </c>
      <c r="D148" s="11">
        <v>5000</v>
      </c>
      <c r="E148" s="13">
        <v>0</v>
      </c>
      <c r="F148" s="11">
        <f t="shared" si="2"/>
        <v>1136113.56</v>
      </c>
      <c r="G148" s="3"/>
      <c r="H148" s="3"/>
    </row>
    <row r="149" spans="1:8">
      <c r="A149" s="12" t="s">
        <v>29</v>
      </c>
      <c r="B149" s="9" t="s">
        <v>234</v>
      </c>
      <c r="C149" s="9" t="s">
        <v>232</v>
      </c>
      <c r="D149" s="11">
        <v>10000</v>
      </c>
      <c r="E149" s="13">
        <v>0</v>
      </c>
      <c r="F149" s="11">
        <f t="shared" si="2"/>
        <v>1146113.56</v>
      </c>
      <c r="G149" s="3"/>
      <c r="H149" s="3"/>
    </row>
    <row r="150" spans="1:8">
      <c r="A150" s="12" t="s">
        <v>29</v>
      </c>
      <c r="B150" s="9" t="s">
        <v>235</v>
      </c>
      <c r="C150" s="9" t="s">
        <v>66</v>
      </c>
      <c r="D150" s="11">
        <v>5000</v>
      </c>
      <c r="E150" s="13">
        <v>0</v>
      </c>
      <c r="F150" s="11">
        <f t="shared" si="2"/>
        <v>1151113.56</v>
      </c>
      <c r="G150" s="3"/>
      <c r="H150" s="3"/>
    </row>
    <row r="151" spans="1:8">
      <c r="A151" s="12" t="s">
        <v>29</v>
      </c>
      <c r="B151" s="9" t="s">
        <v>236</v>
      </c>
      <c r="C151" s="9" t="s">
        <v>232</v>
      </c>
      <c r="D151" s="11">
        <v>10000</v>
      </c>
      <c r="E151" s="13">
        <v>0</v>
      </c>
      <c r="F151" s="11">
        <f t="shared" si="2"/>
        <v>1161113.56</v>
      </c>
      <c r="G151" s="3"/>
      <c r="H151" s="3"/>
    </row>
    <row r="152" spans="1:8">
      <c r="A152" s="12" t="s">
        <v>29</v>
      </c>
      <c r="B152" s="9" t="s">
        <v>237</v>
      </c>
      <c r="C152" s="9" t="s">
        <v>66</v>
      </c>
      <c r="D152" s="11">
        <v>5000</v>
      </c>
      <c r="E152" s="13">
        <v>0</v>
      </c>
      <c r="F152" s="11">
        <f t="shared" si="2"/>
        <v>1166113.56</v>
      </c>
      <c r="G152" s="3"/>
      <c r="H152" s="3"/>
    </row>
    <row r="153" spans="1:8">
      <c r="A153" s="12" t="s">
        <v>29</v>
      </c>
      <c r="B153" s="9" t="s">
        <v>238</v>
      </c>
      <c r="C153" s="10" t="s">
        <v>1055</v>
      </c>
      <c r="D153" s="11">
        <v>2607</v>
      </c>
      <c r="E153" s="13">
        <v>0</v>
      </c>
      <c r="F153" s="11">
        <f t="shared" si="2"/>
        <v>1168720.56</v>
      </c>
      <c r="G153" s="3"/>
      <c r="H153" s="3"/>
    </row>
    <row r="154" spans="1:8">
      <c r="A154" s="12" t="s">
        <v>29</v>
      </c>
      <c r="B154" s="9" t="s">
        <v>239</v>
      </c>
      <c r="C154" s="10" t="s">
        <v>1055</v>
      </c>
      <c r="D154" s="11">
        <v>3070</v>
      </c>
      <c r="E154" s="13">
        <v>0</v>
      </c>
      <c r="F154" s="11">
        <f t="shared" si="2"/>
        <v>1171790.56</v>
      </c>
      <c r="G154" s="3"/>
      <c r="H154" s="3"/>
    </row>
    <row r="155" spans="1:8">
      <c r="A155" s="12" t="s">
        <v>29</v>
      </c>
      <c r="B155" s="9" t="s">
        <v>240</v>
      </c>
      <c r="C155" s="10" t="s">
        <v>1055</v>
      </c>
      <c r="D155" s="11">
        <v>7080</v>
      </c>
      <c r="E155" s="13">
        <v>0</v>
      </c>
      <c r="F155" s="11">
        <f t="shared" si="2"/>
        <v>1178870.56</v>
      </c>
      <c r="G155" s="3"/>
      <c r="H155" s="3"/>
    </row>
    <row r="156" spans="1:8">
      <c r="A156" s="12" t="s">
        <v>29</v>
      </c>
      <c r="B156" s="9" t="s">
        <v>241</v>
      </c>
      <c r="C156" s="10" t="s">
        <v>1055</v>
      </c>
      <c r="D156" s="11">
        <v>19540</v>
      </c>
      <c r="E156" s="13">
        <v>0</v>
      </c>
      <c r="F156" s="11">
        <f t="shared" si="2"/>
        <v>1198410.56</v>
      </c>
      <c r="G156" s="3"/>
      <c r="H156" s="3"/>
    </row>
    <row r="157" spans="1:8">
      <c r="A157" s="12" t="s">
        <v>29</v>
      </c>
      <c r="B157" s="9" t="s">
        <v>242</v>
      </c>
      <c r="C157" s="10" t="s">
        <v>1055</v>
      </c>
      <c r="D157" s="11">
        <v>2320</v>
      </c>
      <c r="E157" s="13">
        <v>0</v>
      </c>
      <c r="F157" s="11">
        <f t="shared" si="2"/>
        <v>1200730.56</v>
      </c>
      <c r="G157" s="3"/>
      <c r="H157" s="3"/>
    </row>
    <row r="158" spans="1:8">
      <c r="A158" s="12" t="s">
        <v>29</v>
      </c>
      <c r="B158" s="9" t="s">
        <v>243</v>
      </c>
      <c r="C158" s="10" t="s">
        <v>1055</v>
      </c>
      <c r="D158" s="11">
        <v>2590</v>
      </c>
      <c r="E158" s="13">
        <v>0</v>
      </c>
      <c r="F158" s="11">
        <f t="shared" si="2"/>
        <v>1203320.56</v>
      </c>
      <c r="G158" s="3"/>
      <c r="H158" s="3"/>
    </row>
    <row r="159" spans="1:8">
      <c r="A159" s="12" t="s">
        <v>29</v>
      </c>
      <c r="B159" s="9" t="s">
        <v>244</v>
      </c>
      <c r="C159" s="10" t="s">
        <v>1055</v>
      </c>
      <c r="D159" s="11">
        <v>28890</v>
      </c>
      <c r="E159" s="13">
        <v>0</v>
      </c>
      <c r="F159" s="11">
        <f t="shared" si="2"/>
        <v>1232210.56</v>
      </c>
      <c r="G159" s="3"/>
      <c r="H159" s="3"/>
    </row>
    <row r="160" spans="1:8">
      <c r="A160" s="12" t="s">
        <v>29</v>
      </c>
      <c r="B160" s="9" t="s">
        <v>245</v>
      </c>
      <c r="C160" s="10" t="s">
        <v>1055</v>
      </c>
      <c r="D160" s="11">
        <v>11300</v>
      </c>
      <c r="E160" s="13">
        <v>0</v>
      </c>
      <c r="F160" s="11">
        <f t="shared" si="2"/>
        <v>1243510.56</v>
      </c>
      <c r="G160" s="3"/>
      <c r="H160" s="3"/>
    </row>
    <row r="161" spans="1:8">
      <c r="A161" s="12" t="s">
        <v>29</v>
      </c>
      <c r="B161" s="9" t="s">
        <v>246</v>
      </c>
      <c r="C161" s="10" t="s">
        <v>1055</v>
      </c>
      <c r="D161" s="11">
        <v>43300</v>
      </c>
      <c r="E161" s="13">
        <v>0</v>
      </c>
      <c r="F161" s="11">
        <f t="shared" si="2"/>
        <v>1286810.56</v>
      </c>
      <c r="G161" s="3"/>
      <c r="H161" s="3"/>
    </row>
    <row r="162" spans="1:8">
      <c r="A162" s="12" t="s">
        <v>29</v>
      </c>
      <c r="B162" s="9" t="s">
        <v>247</v>
      </c>
      <c r="C162" s="10" t="s">
        <v>1055</v>
      </c>
      <c r="D162" s="11">
        <v>26146</v>
      </c>
      <c r="E162" s="13">
        <v>0</v>
      </c>
      <c r="F162" s="11">
        <f t="shared" ref="F162:F225" si="3">+F161+D162-E162</f>
        <v>1312956.56</v>
      </c>
      <c r="G162" s="3"/>
      <c r="H162" s="3"/>
    </row>
    <row r="163" spans="1:8">
      <c r="A163" s="12" t="s">
        <v>29</v>
      </c>
      <c r="B163" s="9" t="s">
        <v>248</v>
      </c>
      <c r="C163" s="10" t="s">
        <v>1055</v>
      </c>
      <c r="D163" s="11">
        <v>35500</v>
      </c>
      <c r="E163" s="13">
        <v>0</v>
      </c>
      <c r="F163" s="11">
        <f t="shared" si="3"/>
        <v>1348456.56</v>
      </c>
      <c r="G163" s="3"/>
      <c r="H163" s="3"/>
    </row>
    <row r="164" spans="1:8">
      <c r="A164" s="12" t="s">
        <v>29</v>
      </c>
      <c r="B164" s="9" t="s">
        <v>249</v>
      </c>
      <c r="C164" s="10" t="s">
        <v>1055</v>
      </c>
      <c r="D164" s="13">
        <v>0</v>
      </c>
      <c r="E164" s="13">
        <v>0</v>
      </c>
      <c r="F164" s="11">
        <f t="shared" si="3"/>
        <v>1348456.56</v>
      </c>
      <c r="G164" s="3"/>
      <c r="H164" s="3"/>
    </row>
    <row r="165" spans="1:8">
      <c r="A165" s="12" t="s">
        <v>29</v>
      </c>
      <c r="B165" s="9" t="s">
        <v>250</v>
      </c>
      <c r="C165" s="10" t="s">
        <v>1055</v>
      </c>
      <c r="D165" s="11">
        <v>49210</v>
      </c>
      <c r="E165" s="13">
        <v>0</v>
      </c>
      <c r="F165" s="11">
        <f t="shared" si="3"/>
        <v>1397666.56</v>
      </c>
      <c r="G165" s="3"/>
      <c r="H165" s="3"/>
    </row>
    <row r="166" spans="1:8">
      <c r="A166" s="12" t="s">
        <v>29</v>
      </c>
      <c r="B166" s="9" t="s">
        <v>251</v>
      </c>
      <c r="C166" s="10" t="s">
        <v>1055</v>
      </c>
      <c r="D166" s="11">
        <v>27646</v>
      </c>
      <c r="E166" s="13">
        <v>0</v>
      </c>
      <c r="F166" s="11">
        <f t="shared" si="3"/>
        <v>1425312.56</v>
      </c>
      <c r="G166" s="3"/>
      <c r="H166" s="3"/>
    </row>
    <row r="167" spans="1:8">
      <c r="A167" s="12" t="s">
        <v>29</v>
      </c>
      <c r="B167" s="9" t="s">
        <v>252</v>
      </c>
      <c r="C167" s="10" t="s">
        <v>1055</v>
      </c>
      <c r="D167" s="11">
        <v>25720</v>
      </c>
      <c r="E167" s="13">
        <v>0</v>
      </c>
      <c r="F167" s="11">
        <f t="shared" si="3"/>
        <v>1451032.56</v>
      </c>
      <c r="G167" s="3"/>
      <c r="H167" s="3"/>
    </row>
    <row r="168" spans="1:8">
      <c r="A168" s="12" t="s">
        <v>29</v>
      </c>
      <c r="B168" s="9" t="s">
        <v>253</v>
      </c>
      <c r="C168" s="9" t="s">
        <v>169</v>
      </c>
      <c r="D168" s="11">
        <v>5760</v>
      </c>
      <c r="E168" s="13">
        <v>0</v>
      </c>
      <c r="F168" s="11">
        <f t="shared" si="3"/>
        <v>1456792.56</v>
      </c>
      <c r="G168" s="3"/>
      <c r="H168" s="3"/>
    </row>
    <row r="169" spans="1:8">
      <c r="A169" s="12" t="s">
        <v>29</v>
      </c>
      <c r="B169" s="9" t="s">
        <v>254</v>
      </c>
      <c r="C169" s="9" t="s">
        <v>169</v>
      </c>
      <c r="D169" s="11">
        <v>61072.33</v>
      </c>
      <c r="E169" s="13">
        <v>0</v>
      </c>
      <c r="F169" s="11">
        <f t="shared" si="3"/>
        <v>1517864.8900000001</v>
      </c>
      <c r="G169" s="3"/>
      <c r="H169" s="3"/>
    </row>
    <row r="170" spans="1:8">
      <c r="A170" s="12" t="s">
        <v>33</v>
      </c>
      <c r="B170" s="9" t="s">
        <v>255</v>
      </c>
      <c r="C170" s="9" t="s">
        <v>256</v>
      </c>
      <c r="D170" s="13">
        <v>0</v>
      </c>
      <c r="E170" s="11">
        <v>57000</v>
      </c>
      <c r="F170" s="11">
        <f t="shared" si="3"/>
        <v>1460864.8900000001</v>
      </c>
      <c r="G170" s="3"/>
      <c r="H170" s="3"/>
    </row>
    <row r="171" spans="1:8">
      <c r="A171" s="12" t="s">
        <v>33</v>
      </c>
      <c r="B171" s="9" t="s">
        <v>257</v>
      </c>
      <c r="C171" s="9" t="s">
        <v>256</v>
      </c>
      <c r="D171" s="13">
        <v>0</v>
      </c>
      <c r="E171" s="11">
        <v>28500</v>
      </c>
      <c r="F171" s="11">
        <f t="shared" si="3"/>
        <v>1432364.8900000001</v>
      </c>
      <c r="G171" s="3"/>
      <c r="H171" s="3"/>
    </row>
    <row r="172" spans="1:8">
      <c r="A172" s="12" t="s">
        <v>33</v>
      </c>
      <c r="B172" s="9" t="s">
        <v>258</v>
      </c>
      <c r="C172" s="9" t="s">
        <v>259</v>
      </c>
      <c r="D172" s="13">
        <v>0</v>
      </c>
      <c r="E172" s="11">
        <v>5697.82</v>
      </c>
      <c r="F172" s="11">
        <f t="shared" si="3"/>
        <v>1426667.07</v>
      </c>
      <c r="G172" s="3"/>
      <c r="H172" s="3"/>
    </row>
    <row r="173" spans="1:8">
      <c r="A173" s="12" t="s">
        <v>33</v>
      </c>
      <c r="B173" s="9" t="s">
        <v>260</v>
      </c>
      <c r="C173" s="9" t="s">
        <v>261</v>
      </c>
      <c r="D173" s="13">
        <v>0</v>
      </c>
      <c r="E173" s="11">
        <v>2020</v>
      </c>
      <c r="F173" s="11">
        <f t="shared" si="3"/>
        <v>1424647.07</v>
      </c>
      <c r="G173" s="3"/>
      <c r="H173" s="3"/>
    </row>
    <row r="174" spans="1:8">
      <c r="A174" s="12" t="s">
        <v>33</v>
      </c>
      <c r="B174" s="9" t="s">
        <v>262</v>
      </c>
      <c r="C174" s="9" t="s">
        <v>263</v>
      </c>
      <c r="D174" s="13">
        <v>0</v>
      </c>
      <c r="E174" s="11">
        <v>5515.55</v>
      </c>
      <c r="F174" s="11">
        <f t="shared" si="3"/>
        <v>1419131.52</v>
      </c>
      <c r="G174" s="3"/>
      <c r="H174" s="3"/>
    </row>
    <row r="175" spans="1:8">
      <c r="A175" s="12" t="s">
        <v>33</v>
      </c>
      <c r="B175" s="9" t="s">
        <v>264</v>
      </c>
      <c r="C175" s="9" t="s">
        <v>265</v>
      </c>
      <c r="D175" s="13">
        <v>0</v>
      </c>
      <c r="E175" s="11">
        <v>21273.39</v>
      </c>
      <c r="F175" s="11">
        <f t="shared" si="3"/>
        <v>1397858.1300000001</v>
      </c>
      <c r="G175" s="3"/>
      <c r="H175" s="3"/>
    </row>
    <row r="176" spans="1:8">
      <c r="A176" s="12" t="s">
        <v>33</v>
      </c>
      <c r="B176" s="9" t="s">
        <v>266</v>
      </c>
      <c r="C176" s="9" t="s">
        <v>267</v>
      </c>
      <c r="D176" s="13">
        <v>0</v>
      </c>
      <c r="E176" s="11">
        <v>12000</v>
      </c>
      <c r="F176" s="11">
        <f t="shared" si="3"/>
        <v>1385858.1300000001</v>
      </c>
      <c r="G176" s="3"/>
      <c r="H176" s="3"/>
    </row>
    <row r="177" spans="1:8">
      <c r="A177" s="12" t="s">
        <v>33</v>
      </c>
      <c r="B177" s="9" t="s">
        <v>268</v>
      </c>
      <c r="C177" s="9" t="s">
        <v>269</v>
      </c>
      <c r="D177" s="13">
        <v>0</v>
      </c>
      <c r="E177" s="11">
        <v>4000</v>
      </c>
      <c r="F177" s="11">
        <f t="shared" si="3"/>
        <v>1381858.1300000001</v>
      </c>
      <c r="G177" s="3"/>
      <c r="H177" s="3"/>
    </row>
    <row r="178" spans="1:8">
      <c r="A178" s="12" t="s">
        <v>33</v>
      </c>
      <c r="B178" s="9" t="s">
        <v>270</v>
      </c>
      <c r="C178" s="9" t="s">
        <v>271</v>
      </c>
      <c r="D178" s="13">
        <v>0</v>
      </c>
      <c r="E178" s="11">
        <v>4000</v>
      </c>
      <c r="F178" s="11">
        <f t="shared" si="3"/>
        <v>1377858.1300000001</v>
      </c>
      <c r="G178" s="3"/>
      <c r="H178" s="3"/>
    </row>
    <row r="179" spans="1:8">
      <c r="A179" s="12" t="s">
        <v>33</v>
      </c>
      <c r="B179" s="9" t="s">
        <v>272</v>
      </c>
      <c r="C179" s="9" t="s">
        <v>273</v>
      </c>
      <c r="D179" s="13">
        <v>0</v>
      </c>
      <c r="E179" s="11">
        <v>4000</v>
      </c>
      <c r="F179" s="11">
        <f t="shared" si="3"/>
        <v>1373858.1300000001</v>
      </c>
      <c r="G179" s="3"/>
      <c r="H179" s="3"/>
    </row>
    <row r="180" spans="1:8">
      <c r="A180" s="12" t="s">
        <v>33</v>
      </c>
      <c r="B180" s="9" t="s">
        <v>274</v>
      </c>
      <c r="C180" s="9" t="s">
        <v>227</v>
      </c>
      <c r="D180" s="13">
        <v>0</v>
      </c>
      <c r="E180" s="11">
        <v>277886.19</v>
      </c>
      <c r="F180" s="11">
        <f t="shared" si="3"/>
        <v>1095971.9400000002</v>
      </c>
      <c r="G180" s="3"/>
      <c r="H180" s="3"/>
    </row>
    <row r="181" spans="1:8">
      <c r="A181" s="12" t="s">
        <v>33</v>
      </c>
      <c r="B181" s="9" t="s">
        <v>275</v>
      </c>
      <c r="C181" s="9" t="s">
        <v>276</v>
      </c>
      <c r="D181" s="13">
        <v>0</v>
      </c>
      <c r="E181" s="11">
        <v>4000</v>
      </c>
      <c r="F181" s="11">
        <f t="shared" si="3"/>
        <v>1091971.9400000002</v>
      </c>
      <c r="G181" s="3"/>
      <c r="H181" s="3"/>
    </row>
    <row r="182" spans="1:8">
      <c r="A182" s="12" t="s">
        <v>33</v>
      </c>
      <c r="B182" s="9" t="s">
        <v>277</v>
      </c>
      <c r="C182" s="9" t="s">
        <v>278</v>
      </c>
      <c r="D182" s="13">
        <v>0</v>
      </c>
      <c r="E182" s="11">
        <v>3000</v>
      </c>
      <c r="F182" s="11">
        <f t="shared" si="3"/>
        <v>1088971.9400000002</v>
      </c>
      <c r="G182" s="3"/>
      <c r="H182" s="3"/>
    </row>
    <row r="183" spans="1:8">
      <c r="A183" s="12" t="s">
        <v>33</v>
      </c>
      <c r="B183" s="9" t="s">
        <v>279</v>
      </c>
      <c r="C183" s="9" t="s">
        <v>280</v>
      </c>
      <c r="D183" s="13">
        <v>0</v>
      </c>
      <c r="E183" s="11">
        <v>3000</v>
      </c>
      <c r="F183" s="11">
        <f t="shared" si="3"/>
        <v>1085971.9400000002</v>
      </c>
      <c r="G183" s="3"/>
      <c r="H183" s="3"/>
    </row>
    <row r="184" spans="1:8">
      <c r="A184" s="12" t="s">
        <v>33</v>
      </c>
      <c r="B184" s="9" t="s">
        <v>281</v>
      </c>
      <c r="C184" s="9" t="s">
        <v>282</v>
      </c>
      <c r="D184" s="13">
        <v>0</v>
      </c>
      <c r="E184" s="11">
        <v>3000</v>
      </c>
      <c r="F184" s="11">
        <f t="shared" si="3"/>
        <v>1082971.9400000002</v>
      </c>
      <c r="G184" s="3"/>
      <c r="H184" s="3"/>
    </row>
    <row r="185" spans="1:8">
      <c r="A185" s="12" t="s">
        <v>33</v>
      </c>
      <c r="B185" s="9" t="s">
        <v>283</v>
      </c>
      <c r="C185" s="9" t="s">
        <v>284</v>
      </c>
      <c r="D185" s="13">
        <v>0</v>
      </c>
      <c r="E185" s="11">
        <v>3000</v>
      </c>
      <c r="F185" s="11">
        <f t="shared" si="3"/>
        <v>1079971.9400000002</v>
      </c>
      <c r="G185" s="3"/>
      <c r="H185" s="3"/>
    </row>
    <row r="186" spans="1:8">
      <c r="A186" s="12" t="s">
        <v>33</v>
      </c>
      <c r="B186" s="9" t="s">
        <v>285</v>
      </c>
      <c r="C186" s="9" t="s">
        <v>286</v>
      </c>
      <c r="D186" s="13">
        <v>0</v>
      </c>
      <c r="E186" s="11">
        <v>3000</v>
      </c>
      <c r="F186" s="11">
        <f t="shared" si="3"/>
        <v>1076971.9400000002</v>
      </c>
      <c r="G186" s="3"/>
      <c r="H186" s="3"/>
    </row>
    <row r="187" spans="1:8">
      <c r="A187" s="12" t="s">
        <v>33</v>
      </c>
      <c r="B187" s="9" t="s">
        <v>287</v>
      </c>
      <c r="C187" s="9" t="s">
        <v>288</v>
      </c>
      <c r="D187" s="13">
        <v>0</v>
      </c>
      <c r="E187" s="11">
        <v>4000</v>
      </c>
      <c r="F187" s="11">
        <f t="shared" si="3"/>
        <v>1072971.9400000002</v>
      </c>
      <c r="G187" s="3"/>
      <c r="H187" s="3"/>
    </row>
    <row r="188" spans="1:8">
      <c r="A188" s="12" t="s">
        <v>33</v>
      </c>
      <c r="B188" s="9" t="s">
        <v>289</v>
      </c>
      <c r="C188" s="9" t="s">
        <v>290</v>
      </c>
      <c r="D188" s="13">
        <v>0</v>
      </c>
      <c r="E188" s="11">
        <v>12000</v>
      </c>
      <c r="F188" s="11">
        <f t="shared" si="3"/>
        <v>1060971.9400000002</v>
      </c>
      <c r="G188" s="3"/>
      <c r="H188" s="3"/>
    </row>
    <row r="189" spans="1:8">
      <c r="A189" s="12" t="s">
        <v>33</v>
      </c>
      <c r="B189" s="9" t="s">
        <v>291</v>
      </c>
      <c r="C189" s="9" t="s">
        <v>292</v>
      </c>
      <c r="D189" s="13">
        <v>0</v>
      </c>
      <c r="E189" s="11">
        <v>4000</v>
      </c>
      <c r="F189" s="11">
        <f t="shared" si="3"/>
        <v>1056971.9400000002</v>
      </c>
      <c r="G189" s="3"/>
      <c r="H189" s="3"/>
    </row>
    <row r="190" spans="1:8">
      <c r="A190" s="12" t="s">
        <v>33</v>
      </c>
      <c r="B190" s="9" t="s">
        <v>293</v>
      </c>
      <c r="C190" s="9" t="s">
        <v>294</v>
      </c>
      <c r="D190" s="13">
        <v>0</v>
      </c>
      <c r="E190" s="11">
        <v>9000</v>
      </c>
      <c r="F190" s="11">
        <f t="shared" si="3"/>
        <v>1047971.9400000002</v>
      </c>
      <c r="G190" s="3"/>
      <c r="H190" s="3"/>
    </row>
    <row r="191" spans="1:8">
      <c r="A191" s="12" t="s">
        <v>33</v>
      </c>
      <c r="B191" s="9" t="s">
        <v>295</v>
      </c>
      <c r="C191" s="9" t="s">
        <v>290</v>
      </c>
      <c r="D191" s="11">
        <v>12000</v>
      </c>
      <c r="E191" s="13">
        <v>0</v>
      </c>
      <c r="F191" s="11">
        <f t="shared" si="3"/>
        <v>1059971.9400000002</v>
      </c>
      <c r="G191" s="3"/>
      <c r="H191" s="3"/>
    </row>
    <row r="192" spans="1:8">
      <c r="A192" s="12" t="s">
        <v>33</v>
      </c>
      <c r="B192" s="9" t="s">
        <v>296</v>
      </c>
      <c r="C192" s="10" t="s">
        <v>1055</v>
      </c>
      <c r="D192" s="11">
        <v>3128</v>
      </c>
      <c r="E192" s="13">
        <v>0</v>
      </c>
      <c r="F192" s="11">
        <f t="shared" si="3"/>
        <v>1063099.9400000002</v>
      </c>
      <c r="G192" s="3"/>
      <c r="H192" s="3"/>
    </row>
    <row r="193" spans="1:8">
      <c r="A193" s="12" t="s">
        <v>33</v>
      </c>
      <c r="B193" s="9" t="s">
        <v>297</v>
      </c>
      <c r="C193" s="10" t="s">
        <v>1055</v>
      </c>
      <c r="D193" s="11">
        <v>53000</v>
      </c>
      <c r="E193" s="13">
        <v>0</v>
      </c>
      <c r="F193" s="11">
        <f t="shared" si="3"/>
        <v>1116099.9400000002</v>
      </c>
      <c r="G193" s="3"/>
      <c r="H193" s="3"/>
    </row>
    <row r="194" spans="1:8">
      <c r="A194" s="12" t="s">
        <v>33</v>
      </c>
      <c r="B194" s="9" t="s">
        <v>298</v>
      </c>
      <c r="C194" s="10" t="s">
        <v>1055</v>
      </c>
      <c r="D194" s="11">
        <v>6630</v>
      </c>
      <c r="E194" s="13">
        <v>0</v>
      </c>
      <c r="F194" s="11">
        <f t="shared" si="3"/>
        <v>1122729.9400000002</v>
      </c>
      <c r="G194" s="3"/>
      <c r="H194" s="3"/>
    </row>
    <row r="195" spans="1:8">
      <c r="A195" s="12" t="s">
        <v>33</v>
      </c>
      <c r="B195" s="9" t="s">
        <v>299</v>
      </c>
      <c r="C195" s="10" t="s">
        <v>1055</v>
      </c>
      <c r="D195" s="11">
        <v>123660</v>
      </c>
      <c r="E195" s="13">
        <v>0</v>
      </c>
      <c r="F195" s="11">
        <f t="shared" si="3"/>
        <v>1246389.9400000002</v>
      </c>
      <c r="G195" s="3"/>
      <c r="H195" s="3"/>
    </row>
    <row r="196" spans="1:8">
      <c r="A196" s="12" t="s">
        <v>33</v>
      </c>
      <c r="B196" s="9" t="s">
        <v>300</v>
      </c>
      <c r="C196" s="10" t="s">
        <v>1055</v>
      </c>
      <c r="D196" s="11">
        <v>133120</v>
      </c>
      <c r="E196" s="13">
        <v>0</v>
      </c>
      <c r="F196" s="11">
        <f t="shared" si="3"/>
        <v>1379509.9400000002</v>
      </c>
      <c r="G196" s="3"/>
      <c r="H196" s="3"/>
    </row>
    <row r="197" spans="1:8">
      <c r="A197" s="12" t="s">
        <v>33</v>
      </c>
      <c r="B197" s="9" t="s">
        <v>301</v>
      </c>
      <c r="C197" s="10" t="s">
        <v>1055</v>
      </c>
      <c r="D197" s="11">
        <v>25760</v>
      </c>
      <c r="E197" s="13">
        <v>0</v>
      </c>
      <c r="F197" s="11">
        <f t="shared" si="3"/>
        <v>1405269.9400000002</v>
      </c>
      <c r="G197" s="3"/>
      <c r="H197" s="3"/>
    </row>
    <row r="198" spans="1:8">
      <c r="A198" s="12" t="s">
        <v>33</v>
      </c>
      <c r="B198" s="9" t="s">
        <v>302</v>
      </c>
      <c r="C198" s="10" t="s">
        <v>1055</v>
      </c>
      <c r="D198" s="11">
        <v>3146</v>
      </c>
      <c r="E198" s="13">
        <v>0</v>
      </c>
      <c r="F198" s="11">
        <f t="shared" si="3"/>
        <v>1408415.9400000002</v>
      </c>
      <c r="G198" s="3"/>
      <c r="H198" s="3"/>
    </row>
    <row r="199" spans="1:8">
      <c r="A199" s="12" t="s">
        <v>33</v>
      </c>
      <c r="B199" s="9" t="s">
        <v>303</v>
      </c>
      <c r="C199" s="10" t="s">
        <v>1055</v>
      </c>
      <c r="D199" s="11">
        <v>1000</v>
      </c>
      <c r="E199" s="13">
        <v>0</v>
      </c>
      <c r="F199" s="11">
        <f t="shared" si="3"/>
        <v>1409415.9400000002</v>
      </c>
      <c r="G199" s="3"/>
      <c r="H199" s="3"/>
    </row>
    <row r="200" spans="1:8">
      <c r="A200" s="12" t="s">
        <v>33</v>
      </c>
      <c r="B200" s="9" t="s">
        <v>304</v>
      </c>
      <c r="C200" s="10" t="s">
        <v>1055</v>
      </c>
      <c r="D200" s="11">
        <v>6650</v>
      </c>
      <c r="E200" s="13">
        <v>0</v>
      </c>
      <c r="F200" s="11">
        <f t="shared" si="3"/>
        <v>1416065.9400000002</v>
      </c>
      <c r="G200" s="3"/>
      <c r="H200" s="3"/>
    </row>
    <row r="201" spans="1:8">
      <c r="A201" s="12" t="s">
        <v>33</v>
      </c>
      <c r="B201" s="9" t="s">
        <v>305</v>
      </c>
      <c r="C201" s="10" t="s">
        <v>1055</v>
      </c>
      <c r="D201" s="11">
        <v>48950</v>
      </c>
      <c r="E201" s="13">
        <v>0</v>
      </c>
      <c r="F201" s="11">
        <f t="shared" si="3"/>
        <v>1465015.9400000002</v>
      </c>
      <c r="G201" s="3"/>
      <c r="H201" s="3"/>
    </row>
    <row r="202" spans="1:8">
      <c r="A202" s="12" t="s">
        <v>33</v>
      </c>
      <c r="B202" s="9" t="s">
        <v>306</v>
      </c>
      <c r="C202" s="10" t="s">
        <v>1055</v>
      </c>
      <c r="D202" s="11">
        <v>7146</v>
      </c>
      <c r="E202" s="13">
        <v>0</v>
      </c>
      <c r="F202" s="11">
        <f t="shared" si="3"/>
        <v>1472161.9400000002</v>
      </c>
      <c r="G202" s="3"/>
      <c r="H202" s="3"/>
    </row>
    <row r="203" spans="1:8">
      <c r="A203" s="12" t="s">
        <v>33</v>
      </c>
      <c r="B203" s="9" t="s">
        <v>307</v>
      </c>
      <c r="C203" s="10" t="s">
        <v>1055</v>
      </c>
      <c r="D203" s="11">
        <v>8800</v>
      </c>
      <c r="E203" s="13">
        <v>0</v>
      </c>
      <c r="F203" s="11">
        <f t="shared" si="3"/>
        <v>1480961.9400000002</v>
      </c>
      <c r="G203" s="3"/>
      <c r="H203" s="3"/>
    </row>
    <row r="204" spans="1:8">
      <c r="A204" s="12" t="s">
        <v>33</v>
      </c>
      <c r="B204" s="9" t="s">
        <v>308</v>
      </c>
      <c r="C204" s="10" t="s">
        <v>1055</v>
      </c>
      <c r="D204" s="11">
        <v>12000</v>
      </c>
      <c r="E204" s="13">
        <v>0</v>
      </c>
      <c r="F204" s="11">
        <f t="shared" si="3"/>
        <v>1492961.9400000002</v>
      </c>
      <c r="G204" s="3"/>
      <c r="H204" s="3"/>
    </row>
    <row r="205" spans="1:8">
      <c r="A205" s="12" t="s">
        <v>33</v>
      </c>
      <c r="B205" s="9" t="s">
        <v>309</v>
      </c>
      <c r="C205" s="10" t="s">
        <v>1055</v>
      </c>
      <c r="D205" s="11">
        <v>15000</v>
      </c>
      <c r="E205" s="13">
        <v>0</v>
      </c>
      <c r="F205" s="11">
        <f t="shared" si="3"/>
        <v>1507961.9400000002</v>
      </c>
      <c r="G205" s="3"/>
      <c r="H205" s="3"/>
    </row>
    <row r="206" spans="1:8">
      <c r="A206" s="12" t="s">
        <v>33</v>
      </c>
      <c r="B206" s="9" t="s">
        <v>310</v>
      </c>
      <c r="C206" s="10" t="s">
        <v>1055</v>
      </c>
      <c r="D206" s="11">
        <v>34146</v>
      </c>
      <c r="E206" s="13">
        <v>0</v>
      </c>
      <c r="F206" s="11">
        <f t="shared" si="3"/>
        <v>1542107.9400000002</v>
      </c>
      <c r="G206" s="3"/>
      <c r="H206" s="3"/>
    </row>
    <row r="207" spans="1:8">
      <c r="A207" s="12" t="s">
        <v>33</v>
      </c>
      <c r="B207" s="9" t="s">
        <v>311</v>
      </c>
      <c r="C207" s="10" t="s">
        <v>1055</v>
      </c>
      <c r="D207" s="11">
        <v>52620</v>
      </c>
      <c r="E207" s="13">
        <v>0</v>
      </c>
      <c r="F207" s="11">
        <f t="shared" si="3"/>
        <v>1594727.9400000002</v>
      </c>
      <c r="G207" s="3"/>
      <c r="H207" s="3"/>
    </row>
    <row r="208" spans="1:8">
      <c r="A208" s="12" t="s">
        <v>33</v>
      </c>
      <c r="B208" s="9" t="s">
        <v>312</v>
      </c>
      <c r="C208" s="10" t="s">
        <v>1055</v>
      </c>
      <c r="D208" s="11">
        <v>32146</v>
      </c>
      <c r="E208" s="13">
        <v>0</v>
      </c>
      <c r="F208" s="11">
        <f t="shared" si="3"/>
        <v>1626873.9400000002</v>
      </c>
      <c r="G208" s="3"/>
      <c r="H208" s="3"/>
    </row>
    <row r="209" spans="1:8">
      <c r="A209" s="12" t="s">
        <v>33</v>
      </c>
      <c r="B209" s="9" t="s">
        <v>313</v>
      </c>
      <c r="C209" s="10" t="s">
        <v>1055</v>
      </c>
      <c r="D209" s="11">
        <v>23830</v>
      </c>
      <c r="E209" s="13">
        <v>0</v>
      </c>
      <c r="F209" s="11">
        <f t="shared" si="3"/>
        <v>1650703.9400000002</v>
      </c>
      <c r="G209" s="3"/>
      <c r="H209" s="3"/>
    </row>
    <row r="210" spans="1:8">
      <c r="A210" s="12" t="s">
        <v>33</v>
      </c>
      <c r="B210" s="9" t="s">
        <v>314</v>
      </c>
      <c r="C210" s="9" t="s">
        <v>135</v>
      </c>
      <c r="D210" s="11">
        <v>4400</v>
      </c>
      <c r="E210" s="13">
        <v>0</v>
      </c>
      <c r="F210" s="11">
        <f t="shared" si="3"/>
        <v>1655103.9400000002</v>
      </c>
      <c r="G210" s="3"/>
      <c r="H210" s="3"/>
    </row>
    <row r="211" spans="1:8">
      <c r="A211" s="12" t="s">
        <v>39</v>
      </c>
      <c r="B211" s="9" t="s">
        <v>315</v>
      </c>
      <c r="C211" s="9" t="s">
        <v>316</v>
      </c>
      <c r="D211" s="13">
        <v>0</v>
      </c>
      <c r="E211" s="11">
        <v>7634.1</v>
      </c>
      <c r="F211" s="11">
        <f t="shared" si="3"/>
        <v>1647469.84</v>
      </c>
      <c r="G211" s="3"/>
      <c r="H211" s="3"/>
    </row>
    <row r="212" spans="1:8">
      <c r="A212" s="12" t="s">
        <v>39</v>
      </c>
      <c r="B212" s="9" t="s">
        <v>317</v>
      </c>
      <c r="C212" s="9" t="s">
        <v>318</v>
      </c>
      <c r="D212" s="13">
        <v>0</v>
      </c>
      <c r="E212" s="11">
        <v>29146</v>
      </c>
      <c r="F212" s="11">
        <f t="shared" si="3"/>
        <v>1618323.84</v>
      </c>
      <c r="G212" s="3"/>
      <c r="H212" s="3"/>
    </row>
    <row r="213" spans="1:8">
      <c r="A213" s="12" t="s">
        <v>39</v>
      </c>
      <c r="B213" s="9" t="s">
        <v>319</v>
      </c>
      <c r="C213" s="9" t="s">
        <v>148</v>
      </c>
      <c r="D213" s="13">
        <v>0</v>
      </c>
      <c r="E213" s="11">
        <v>8465</v>
      </c>
      <c r="F213" s="11">
        <f t="shared" si="3"/>
        <v>1609858.84</v>
      </c>
      <c r="G213" s="3"/>
      <c r="H213" s="3"/>
    </row>
    <row r="214" spans="1:8">
      <c r="A214" s="12" t="s">
        <v>39</v>
      </c>
      <c r="B214" s="9" t="s">
        <v>320</v>
      </c>
      <c r="C214" s="9" t="s">
        <v>321</v>
      </c>
      <c r="D214" s="13">
        <v>0</v>
      </c>
      <c r="E214" s="11">
        <v>36491.07</v>
      </c>
      <c r="F214" s="11">
        <f t="shared" si="3"/>
        <v>1573367.77</v>
      </c>
      <c r="G214" s="3"/>
      <c r="H214" s="3"/>
    </row>
    <row r="215" spans="1:8">
      <c r="A215" s="12" t="s">
        <v>39</v>
      </c>
      <c r="B215" s="9" t="s">
        <v>322</v>
      </c>
      <c r="C215" s="9" t="s">
        <v>323</v>
      </c>
      <c r="D215" s="13">
        <v>0</v>
      </c>
      <c r="E215" s="11">
        <v>3176</v>
      </c>
      <c r="F215" s="11">
        <f t="shared" si="3"/>
        <v>1570191.77</v>
      </c>
      <c r="G215" s="3"/>
      <c r="H215" s="3"/>
    </row>
    <row r="216" spans="1:8">
      <c r="A216" s="12" t="s">
        <v>39</v>
      </c>
      <c r="B216" s="9" t="s">
        <v>324</v>
      </c>
      <c r="C216" s="9" t="s">
        <v>325</v>
      </c>
      <c r="D216" s="13">
        <v>0</v>
      </c>
      <c r="E216" s="11">
        <v>147909.57999999999</v>
      </c>
      <c r="F216" s="11">
        <f t="shared" si="3"/>
        <v>1422282.19</v>
      </c>
      <c r="G216" s="3"/>
      <c r="H216" s="3"/>
    </row>
    <row r="217" spans="1:8">
      <c r="A217" s="12" t="s">
        <v>39</v>
      </c>
      <c r="B217" s="9" t="s">
        <v>326</v>
      </c>
      <c r="C217" s="9" t="s">
        <v>327</v>
      </c>
      <c r="D217" s="13">
        <v>0</v>
      </c>
      <c r="E217" s="11">
        <v>14536.23</v>
      </c>
      <c r="F217" s="11">
        <f t="shared" si="3"/>
        <v>1407745.96</v>
      </c>
      <c r="G217" s="3"/>
      <c r="H217" s="3"/>
    </row>
    <row r="218" spans="1:8">
      <c r="A218" s="12" t="s">
        <v>39</v>
      </c>
      <c r="B218" s="9" t="s">
        <v>328</v>
      </c>
      <c r="C218" s="9" t="s">
        <v>329</v>
      </c>
      <c r="D218" s="13">
        <v>0</v>
      </c>
      <c r="E218" s="11">
        <v>207688.05</v>
      </c>
      <c r="F218" s="11">
        <f t="shared" si="3"/>
        <v>1200057.9099999999</v>
      </c>
      <c r="G218" s="3"/>
      <c r="H218" s="3"/>
    </row>
    <row r="219" spans="1:8">
      <c r="A219" s="12" t="s">
        <v>39</v>
      </c>
      <c r="B219" s="9" t="s">
        <v>330</v>
      </c>
      <c r="C219" s="9" t="s">
        <v>47</v>
      </c>
      <c r="D219" s="13">
        <v>0</v>
      </c>
      <c r="E219" s="11">
        <v>608503.69999999995</v>
      </c>
      <c r="F219" s="11">
        <f t="shared" si="3"/>
        <v>591554.21</v>
      </c>
      <c r="G219" s="3"/>
      <c r="H219" s="3"/>
    </row>
    <row r="220" spans="1:8">
      <c r="A220" s="12" t="s">
        <v>39</v>
      </c>
      <c r="B220" s="9" t="s">
        <v>331</v>
      </c>
      <c r="C220" s="9" t="s">
        <v>332</v>
      </c>
      <c r="D220" s="13">
        <v>0</v>
      </c>
      <c r="E220" s="11">
        <v>4137.5</v>
      </c>
      <c r="F220" s="11">
        <f t="shared" si="3"/>
        <v>587416.71</v>
      </c>
      <c r="G220" s="3"/>
      <c r="H220" s="3"/>
    </row>
    <row r="221" spans="1:8">
      <c r="A221" s="12" t="s">
        <v>39</v>
      </c>
      <c r="B221" s="9" t="s">
        <v>333</v>
      </c>
      <c r="C221" s="9" t="s">
        <v>334</v>
      </c>
      <c r="D221" s="13">
        <v>0</v>
      </c>
      <c r="E221" s="11">
        <v>4309.5</v>
      </c>
      <c r="F221" s="11">
        <f t="shared" si="3"/>
        <v>583107.21</v>
      </c>
      <c r="G221" s="3"/>
      <c r="H221" s="3"/>
    </row>
    <row r="222" spans="1:8">
      <c r="A222" s="12" t="s">
        <v>39</v>
      </c>
      <c r="B222" s="9" t="s">
        <v>335</v>
      </c>
      <c r="C222" s="9" t="s">
        <v>336</v>
      </c>
      <c r="D222" s="13">
        <v>0</v>
      </c>
      <c r="E222" s="11">
        <v>4763</v>
      </c>
      <c r="F222" s="11">
        <f t="shared" si="3"/>
        <v>578344.21</v>
      </c>
      <c r="G222" s="3"/>
      <c r="H222" s="3"/>
    </row>
    <row r="223" spans="1:8">
      <c r="A223" s="12" t="s">
        <v>39</v>
      </c>
      <c r="B223" s="9" t="s">
        <v>337</v>
      </c>
      <c r="C223" s="9" t="s">
        <v>338</v>
      </c>
      <c r="D223" s="13">
        <v>0</v>
      </c>
      <c r="E223" s="11">
        <v>6000</v>
      </c>
      <c r="F223" s="11">
        <f t="shared" si="3"/>
        <v>572344.21</v>
      </c>
      <c r="G223" s="3"/>
      <c r="H223" s="3"/>
    </row>
    <row r="224" spans="1:8">
      <c r="A224" s="12" t="s">
        <v>39</v>
      </c>
      <c r="B224" s="9" t="s">
        <v>339</v>
      </c>
      <c r="C224" s="9" t="s">
        <v>340</v>
      </c>
      <c r="D224" s="13">
        <v>0</v>
      </c>
      <c r="E224" s="11">
        <v>4764.1000000000004</v>
      </c>
      <c r="F224" s="11">
        <f t="shared" si="3"/>
        <v>567580.11</v>
      </c>
      <c r="G224" s="3"/>
      <c r="H224" s="3"/>
    </row>
    <row r="225" spans="1:8">
      <c r="A225" s="12" t="s">
        <v>39</v>
      </c>
      <c r="B225" s="9" t="s">
        <v>341</v>
      </c>
      <c r="C225" s="9" t="s">
        <v>342</v>
      </c>
      <c r="D225" s="13">
        <v>0</v>
      </c>
      <c r="E225" s="11">
        <v>4137.5</v>
      </c>
      <c r="F225" s="11">
        <f t="shared" si="3"/>
        <v>563442.61</v>
      </c>
      <c r="G225" s="3"/>
      <c r="H225" s="3"/>
    </row>
    <row r="226" spans="1:8">
      <c r="A226" s="12" t="s">
        <v>39</v>
      </c>
      <c r="B226" s="9" t="s">
        <v>343</v>
      </c>
      <c r="C226" s="9" t="s">
        <v>344</v>
      </c>
      <c r="D226" s="13">
        <v>0</v>
      </c>
      <c r="E226" s="11">
        <v>4137.5</v>
      </c>
      <c r="F226" s="11">
        <f t="shared" ref="F226:F289" si="4">+F225+D226-E226</f>
        <v>559305.11</v>
      </c>
      <c r="G226" s="3"/>
      <c r="H226" s="3"/>
    </row>
    <row r="227" spans="1:8">
      <c r="A227" s="12" t="s">
        <v>39</v>
      </c>
      <c r="B227" s="9" t="s">
        <v>345</v>
      </c>
      <c r="C227" s="9" t="s">
        <v>346</v>
      </c>
      <c r="D227" s="13">
        <v>0</v>
      </c>
      <c r="E227" s="11">
        <v>2925</v>
      </c>
      <c r="F227" s="11">
        <f t="shared" si="4"/>
        <v>556380.11</v>
      </c>
      <c r="G227" s="3"/>
      <c r="H227" s="3"/>
    </row>
    <row r="228" spans="1:8">
      <c r="A228" s="12" t="s">
        <v>39</v>
      </c>
      <c r="B228" s="9" t="s">
        <v>347</v>
      </c>
      <c r="C228" s="9" t="s">
        <v>348</v>
      </c>
      <c r="D228" s="13">
        <v>0</v>
      </c>
      <c r="E228" s="11">
        <v>4714.5</v>
      </c>
      <c r="F228" s="11">
        <f t="shared" si="4"/>
        <v>551665.61</v>
      </c>
      <c r="G228" s="3"/>
      <c r="H228" s="3"/>
    </row>
    <row r="229" spans="1:8">
      <c r="A229" s="12" t="s">
        <v>39</v>
      </c>
      <c r="B229" s="9" t="s">
        <v>349</v>
      </c>
      <c r="C229" s="9" t="s">
        <v>350</v>
      </c>
      <c r="D229" s="13">
        <v>0</v>
      </c>
      <c r="E229" s="11">
        <v>4012.5</v>
      </c>
      <c r="F229" s="11">
        <f t="shared" si="4"/>
        <v>547653.11</v>
      </c>
      <c r="G229" s="3"/>
      <c r="H229" s="3"/>
    </row>
    <row r="230" spans="1:8">
      <c r="A230" s="12" t="s">
        <v>39</v>
      </c>
      <c r="B230" s="9" t="s">
        <v>351</v>
      </c>
      <c r="C230" s="9" t="s">
        <v>352</v>
      </c>
      <c r="D230" s="13">
        <v>0</v>
      </c>
      <c r="E230" s="11">
        <v>25000</v>
      </c>
      <c r="F230" s="11">
        <f t="shared" si="4"/>
        <v>522653.11</v>
      </c>
      <c r="G230" s="3"/>
      <c r="H230" s="3"/>
    </row>
    <row r="231" spans="1:8">
      <c r="A231" s="12" t="s">
        <v>39</v>
      </c>
      <c r="B231" s="9" t="s">
        <v>353</v>
      </c>
      <c r="C231" s="9" t="s">
        <v>354</v>
      </c>
      <c r="D231" s="13">
        <v>0</v>
      </c>
      <c r="E231" s="11">
        <v>12000</v>
      </c>
      <c r="F231" s="11">
        <f t="shared" si="4"/>
        <v>510653.11</v>
      </c>
      <c r="G231" s="3"/>
      <c r="H231" s="3"/>
    </row>
    <row r="232" spans="1:8">
      <c r="A232" s="12" t="s">
        <v>39</v>
      </c>
      <c r="B232" s="9" t="s">
        <v>355</v>
      </c>
      <c r="C232" s="9" t="s">
        <v>356</v>
      </c>
      <c r="D232" s="13">
        <v>0</v>
      </c>
      <c r="E232" s="11">
        <v>25000</v>
      </c>
      <c r="F232" s="11">
        <f t="shared" si="4"/>
        <v>485653.11</v>
      </c>
      <c r="G232" s="3"/>
      <c r="H232" s="3"/>
    </row>
    <row r="233" spans="1:8">
      <c r="A233" s="12" t="s">
        <v>39</v>
      </c>
      <c r="B233" s="9" t="s">
        <v>357</v>
      </c>
      <c r="C233" s="9" t="s">
        <v>358</v>
      </c>
      <c r="D233" s="13">
        <v>0</v>
      </c>
      <c r="E233" s="11">
        <v>25000</v>
      </c>
      <c r="F233" s="11">
        <f t="shared" si="4"/>
        <v>460653.11</v>
      </c>
      <c r="G233" s="3"/>
      <c r="H233" s="3"/>
    </row>
    <row r="234" spans="1:8">
      <c r="A234" s="12" t="s">
        <v>39</v>
      </c>
      <c r="B234" s="9" t="s">
        <v>359</v>
      </c>
      <c r="C234" s="9" t="s">
        <v>360</v>
      </c>
      <c r="D234" s="13">
        <v>0</v>
      </c>
      <c r="E234" s="11">
        <v>25000</v>
      </c>
      <c r="F234" s="11">
        <f t="shared" si="4"/>
        <v>435653.11</v>
      </c>
      <c r="G234" s="3"/>
      <c r="H234" s="3"/>
    </row>
    <row r="235" spans="1:8">
      <c r="A235" s="12" t="s">
        <v>39</v>
      </c>
      <c r="B235" s="9" t="s">
        <v>361</v>
      </c>
      <c r="C235" s="9" t="s">
        <v>362</v>
      </c>
      <c r="D235" s="13">
        <v>0</v>
      </c>
      <c r="E235" s="11">
        <v>6000</v>
      </c>
      <c r="F235" s="11">
        <f t="shared" si="4"/>
        <v>429653.11</v>
      </c>
      <c r="G235" s="3"/>
      <c r="H235" s="3"/>
    </row>
    <row r="236" spans="1:8">
      <c r="A236" s="12" t="s">
        <v>39</v>
      </c>
      <c r="B236" s="9" t="s">
        <v>363</v>
      </c>
      <c r="C236" s="10" t="s">
        <v>1055</v>
      </c>
      <c r="D236" s="11">
        <v>3739</v>
      </c>
      <c r="E236" s="13">
        <v>0</v>
      </c>
      <c r="F236" s="11">
        <f t="shared" si="4"/>
        <v>433392.11</v>
      </c>
      <c r="G236" s="3"/>
      <c r="H236" s="3"/>
    </row>
    <row r="237" spans="1:8">
      <c r="A237" s="12" t="s">
        <v>39</v>
      </c>
      <c r="B237" s="9" t="s">
        <v>364</v>
      </c>
      <c r="C237" s="10" t="s">
        <v>1055</v>
      </c>
      <c r="D237" s="11">
        <v>3940</v>
      </c>
      <c r="E237" s="13">
        <v>0</v>
      </c>
      <c r="F237" s="11">
        <f t="shared" si="4"/>
        <v>437332.11</v>
      </c>
      <c r="G237" s="3"/>
      <c r="H237" s="3"/>
    </row>
    <row r="238" spans="1:8">
      <c r="A238" s="12" t="s">
        <v>39</v>
      </c>
      <c r="B238" s="9" t="s">
        <v>365</v>
      </c>
      <c r="C238" s="10" t="s">
        <v>1055</v>
      </c>
      <c r="D238" s="11">
        <v>14040</v>
      </c>
      <c r="E238" s="13">
        <v>0</v>
      </c>
      <c r="F238" s="11">
        <f t="shared" si="4"/>
        <v>451372.11</v>
      </c>
      <c r="G238" s="3"/>
      <c r="H238" s="3"/>
    </row>
    <row r="239" spans="1:8">
      <c r="A239" s="12" t="s">
        <v>39</v>
      </c>
      <c r="B239" s="9" t="s">
        <v>366</v>
      </c>
      <c r="C239" s="10" t="s">
        <v>1055</v>
      </c>
      <c r="D239" s="11">
        <v>1000</v>
      </c>
      <c r="E239" s="13">
        <v>0</v>
      </c>
      <c r="F239" s="11">
        <f t="shared" si="4"/>
        <v>452372.11</v>
      </c>
      <c r="G239" s="3"/>
      <c r="H239" s="3"/>
    </row>
    <row r="240" spans="1:8">
      <c r="A240" s="12" t="s">
        <v>39</v>
      </c>
      <c r="B240" s="9" t="s">
        <v>367</v>
      </c>
      <c r="C240" s="10" t="s">
        <v>1055</v>
      </c>
      <c r="D240" s="11">
        <v>2400</v>
      </c>
      <c r="E240" s="13">
        <v>0</v>
      </c>
      <c r="F240" s="11">
        <f t="shared" si="4"/>
        <v>454772.11</v>
      </c>
      <c r="G240" s="3"/>
      <c r="H240" s="3"/>
    </row>
    <row r="241" spans="1:8">
      <c r="A241" s="12" t="s">
        <v>39</v>
      </c>
      <c r="B241" s="9" t="s">
        <v>368</v>
      </c>
      <c r="C241" s="10" t="s">
        <v>1055</v>
      </c>
      <c r="D241" s="11">
        <v>55420</v>
      </c>
      <c r="E241" s="13">
        <v>0</v>
      </c>
      <c r="F241" s="11">
        <f t="shared" si="4"/>
        <v>510192.11</v>
      </c>
      <c r="G241" s="3"/>
      <c r="H241" s="3"/>
    </row>
    <row r="242" spans="1:8">
      <c r="A242" s="12" t="s">
        <v>39</v>
      </c>
      <c r="B242" s="9" t="s">
        <v>369</v>
      </c>
      <c r="C242" s="10" t="s">
        <v>1055</v>
      </c>
      <c r="D242" s="11">
        <v>2400</v>
      </c>
      <c r="E242" s="13">
        <v>0</v>
      </c>
      <c r="F242" s="11">
        <f t="shared" si="4"/>
        <v>512592.11</v>
      </c>
      <c r="G242" s="3"/>
      <c r="H242" s="3"/>
    </row>
    <row r="243" spans="1:8">
      <c r="A243" s="12" t="s">
        <v>39</v>
      </c>
      <c r="B243" s="9" t="s">
        <v>370</v>
      </c>
      <c r="C243" s="10" t="s">
        <v>1055</v>
      </c>
      <c r="D243" s="11">
        <v>61030</v>
      </c>
      <c r="E243" s="13">
        <v>0</v>
      </c>
      <c r="F243" s="11">
        <f t="shared" si="4"/>
        <v>573622.11</v>
      </c>
      <c r="G243" s="3"/>
      <c r="H243" s="3"/>
    </row>
    <row r="244" spans="1:8">
      <c r="A244" s="12" t="s">
        <v>39</v>
      </c>
      <c r="B244" s="9" t="s">
        <v>371</v>
      </c>
      <c r="C244" s="10" t="s">
        <v>1055</v>
      </c>
      <c r="D244" s="11">
        <v>16230</v>
      </c>
      <c r="E244" s="13">
        <v>0</v>
      </c>
      <c r="F244" s="11">
        <f t="shared" si="4"/>
        <v>589852.11</v>
      </c>
      <c r="G244" s="3"/>
      <c r="H244" s="3"/>
    </row>
    <row r="245" spans="1:8">
      <c r="A245" s="12" t="s">
        <v>39</v>
      </c>
      <c r="B245" s="9" t="s">
        <v>372</v>
      </c>
      <c r="C245" s="9" t="s">
        <v>169</v>
      </c>
      <c r="D245" s="11">
        <v>195800</v>
      </c>
      <c r="E245" s="13">
        <v>0</v>
      </c>
      <c r="F245" s="11">
        <f t="shared" si="4"/>
        <v>785652.11</v>
      </c>
      <c r="G245" s="3"/>
      <c r="H245" s="3"/>
    </row>
    <row r="246" spans="1:8">
      <c r="A246" s="12" t="s">
        <v>39</v>
      </c>
      <c r="B246" s="9" t="s">
        <v>373</v>
      </c>
      <c r="C246" s="9" t="s">
        <v>169</v>
      </c>
      <c r="D246" s="11">
        <v>14680</v>
      </c>
      <c r="E246" s="13">
        <v>0</v>
      </c>
      <c r="F246" s="11">
        <f t="shared" si="4"/>
        <v>800332.11</v>
      </c>
      <c r="G246" s="3"/>
      <c r="H246" s="3"/>
    </row>
    <row r="247" spans="1:8">
      <c r="A247" s="12" t="s">
        <v>42</v>
      </c>
      <c r="B247" s="9" t="s">
        <v>374</v>
      </c>
      <c r="C247" s="9" t="s">
        <v>375</v>
      </c>
      <c r="D247" s="13">
        <v>0</v>
      </c>
      <c r="E247" s="11">
        <v>114900</v>
      </c>
      <c r="F247" s="11">
        <f t="shared" si="4"/>
        <v>685432.11</v>
      </c>
      <c r="G247" s="3"/>
      <c r="H247" s="3"/>
    </row>
    <row r="248" spans="1:8">
      <c r="A248" s="12" t="s">
        <v>42</v>
      </c>
      <c r="B248" s="9" t="s">
        <v>376</v>
      </c>
      <c r="C248" s="9" t="s">
        <v>377</v>
      </c>
      <c r="D248" s="13">
        <v>0</v>
      </c>
      <c r="E248" s="11">
        <v>25000</v>
      </c>
      <c r="F248" s="11">
        <f t="shared" si="4"/>
        <v>660432.11</v>
      </c>
      <c r="G248" s="3"/>
      <c r="H248" s="3"/>
    </row>
    <row r="249" spans="1:8">
      <c r="A249" s="12" t="s">
        <v>42</v>
      </c>
      <c r="B249" s="9" t="s">
        <v>378</v>
      </c>
      <c r="C249" s="9" t="s">
        <v>379</v>
      </c>
      <c r="D249" s="13">
        <v>0</v>
      </c>
      <c r="E249" s="11">
        <v>4000</v>
      </c>
      <c r="F249" s="11">
        <f t="shared" si="4"/>
        <v>656432.11</v>
      </c>
      <c r="G249" s="3"/>
      <c r="H249" s="3"/>
    </row>
    <row r="250" spans="1:8">
      <c r="A250" s="12" t="s">
        <v>42</v>
      </c>
      <c r="B250" s="9" t="s">
        <v>380</v>
      </c>
      <c r="C250" s="9" t="s">
        <v>381</v>
      </c>
      <c r="D250" s="13">
        <v>0</v>
      </c>
      <c r="E250" s="11">
        <v>4000</v>
      </c>
      <c r="F250" s="11">
        <f t="shared" si="4"/>
        <v>652432.11</v>
      </c>
      <c r="G250" s="3"/>
      <c r="H250" s="3"/>
    </row>
    <row r="251" spans="1:8">
      <c r="A251" s="12" t="s">
        <v>42</v>
      </c>
      <c r="B251" s="9" t="s">
        <v>382</v>
      </c>
      <c r="C251" s="9" t="s">
        <v>383</v>
      </c>
      <c r="D251" s="13">
        <v>0</v>
      </c>
      <c r="E251" s="11">
        <v>4000</v>
      </c>
      <c r="F251" s="11">
        <f t="shared" si="4"/>
        <v>648432.11</v>
      </c>
      <c r="G251" s="3"/>
      <c r="H251" s="3"/>
    </row>
    <row r="252" spans="1:8">
      <c r="A252" s="12" t="s">
        <v>42</v>
      </c>
      <c r="B252" s="9" t="s">
        <v>384</v>
      </c>
      <c r="C252" s="9" t="s">
        <v>385</v>
      </c>
      <c r="D252" s="13">
        <v>0</v>
      </c>
      <c r="E252" s="11">
        <v>25000</v>
      </c>
      <c r="F252" s="11">
        <f t="shared" si="4"/>
        <v>623432.11</v>
      </c>
      <c r="G252" s="3"/>
      <c r="H252" s="3"/>
    </row>
    <row r="253" spans="1:8">
      <c r="A253" s="12" t="s">
        <v>42</v>
      </c>
      <c r="B253" s="9" t="s">
        <v>386</v>
      </c>
      <c r="C253" s="9" t="s">
        <v>387</v>
      </c>
      <c r="D253" s="13">
        <v>0</v>
      </c>
      <c r="E253" s="11">
        <v>25000</v>
      </c>
      <c r="F253" s="11">
        <f t="shared" si="4"/>
        <v>598432.11</v>
      </c>
      <c r="G253" s="3"/>
      <c r="H253" s="3"/>
    </row>
    <row r="254" spans="1:8">
      <c r="A254" s="12" t="s">
        <v>42</v>
      </c>
      <c r="B254" s="9" t="s">
        <v>388</v>
      </c>
      <c r="C254" s="9" t="s">
        <v>389</v>
      </c>
      <c r="D254" s="13">
        <v>0</v>
      </c>
      <c r="E254" s="11">
        <v>24700</v>
      </c>
      <c r="F254" s="11">
        <f t="shared" si="4"/>
        <v>573732.11</v>
      </c>
      <c r="G254" s="3"/>
      <c r="H254" s="3"/>
    </row>
    <row r="255" spans="1:8">
      <c r="A255" s="12" t="s">
        <v>42</v>
      </c>
      <c r="B255" s="9" t="s">
        <v>390</v>
      </c>
      <c r="C255" s="9" t="s">
        <v>391</v>
      </c>
      <c r="D255" s="13">
        <v>0</v>
      </c>
      <c r="E255" s="11">
        <v>25000</v>
      </c>
      <c r="F255" s="11">
        <f t="shared" si="4"/>
        <v>548732.11</v>
      </c>
      <c r="G255" s="3"/>
      <c r="H255" s="3"/>
    </row>
    <row r="256" spans="1:8">
      <c r="A256" s="12" t="s">
        <v>42</v>
      </c>
      <c r="B256" s="9" t="s">
        <v>392</v>
      </c>
      <c r="C256" s="9" t="s">
        <v>393</v>
      </c>
      <c r="D256" s="13">
        <v>0</v>
      </c>
      <c r="E256" s="11">
        <v>2362.5</v>
      </c>
      <c r="F256" s="11">
        <f t="shared" si="4"/>
        <v>546369.61</v>
      </c>
      <c r="G256" s="3"/>
      <c r="H256" s="3"/>
    </row>
    <row r="257" spans="1:8">
      <c r="A257" s="12" t="s">
        <v>42</v>
      </c>
      <c r="B257" s="9" t="s">
        <v>394</v>
      </c>
      <c r="C257" s="9" t="s">
        <v>395</v>
      </c>
      <c r="D257" s="13">
        <v>0</v>
      </c>
      <c r="E257" s="11">
        <v>4763</v>
      </c>
      <c r="F257" s="11">
        <f t="shared" si="4"/>
        <v>541606.61</v>
      </c>
      <c r="G257" s="3"/>
      <c r="H257" s="3"/>
    </row>
    <row r="258" spans="1:8">
      <c r="A258" s="12" t="s">
        <v>42</v>
      </c>
      <c r="B258" s="9" t="s">
        <v>396</v>
      </c>
      <c r="C258" s="9" t="s">
        <v>397</v>
      </c>
      <c r="D258" s="13">
        <v>0</v>
      </c>
      <c r="E258" s="11">
        <v>4782.95</v>
      </c>
      <c r="F258" s="11">
        <f t="shared" si="4"/>
        <v>536823.66</v>
      </c>
      <c r="G258" s="3"/>
      <c r="H258" s="3"/>
    </row>
    <row r="259" spans="1:8">
      <c r="A259" s="12" t="s">
        <v>42</v>
      </c>
      <c r="B259" s="9" t="s">
        <v>398</v>
      </c>
      <c r="C259" s="9" t="s">
        <v>399</v>
      </c>
      <c r="D259" s="13">
        <v>0</v>
      </c>
      <c r="E259" s="11">
        <v>4292.8999999999996</v>
      </c>
      <c r="F259" s="11">
        <f t="shared" si="4"/>
        <v>532530.76</v>
      </c>
      <c r="G259" s="3"/>
      <c r="H259" s="3"/>
    </row>
    <row r="260" spans="1:8">
      <c r="A260" s="12" t="s">
        <v>42</v>
      </c>
      <c r="B260" s="9" t="s">
        <v>400</v>
      </c>
      <c r="C260" s="9" t="s">
        <v>401</v>
      </c>
      <c r="D260" s="13">
        <v>0</v>
      </c>
      <c r="E260" s="11">
        <v>3987.5</v>
      </c>
      <c r="F260" s="11">
        <f t="shared" si="4"/>
        <v>528543.26</v>
      </c>
      <c r="G260" s="3"/>
      <c r="H260" s="3"/>
    </row>
    <row r="261" spans="1:8">
      <c r="A261" s="12" t="s">
        <v>42</v>
      </c>
      <c r="B261" s="9" t="s">
        <v>402</v>
      </c>
      <c r="C261" s="9" t="s">
        <v>403</v>
      </c>
      <c r="D261" s="13">
        <v>0</v>
      </c>
      <c r="E261" s="11">
        <v>1662.5</v>
      </c>
      <c r="F261" s="11">
        <f t="shared" si="4"/>
        <v>526880.76</v>
      </c>
      <c r="G261" s="3"/>
      <c r="H261" s="3"/>
    </row>
    <row r="262" spans="1:8">
      <c r="A262" s="12" t="s">
        <v>42</v>
      </c>
      <c r="B262" s="9" t="s">
        <v>404</v>
      </c>
      <c r="C262" s="9" t="s">
        <v>405</v>
      </c>
      <c r="D262" s="13">
        <v>0</v>
      </c>
      <c r="E262" s="11">
        <v>2387.5</v>
      </c>
      <c r="F262" s="11">
        <f t="shared" si="4"/>
        <v>524493.26</v>
      </c>
      <c r="G262" s="3"/>
      <c r="H262" s="3"/>
    </row>
    <row r="263" spans="1:8">
      <c r="A263" s="12" t="s">
        <v>42</v>
      </c>
      <c r="B263" s="9" t="s">
        <v>406</v>
      </c>
      <c r="C263" s="9" t="s">
        <v>407</v>
      </c>
      <c r="D263" s="13">
        <v>0</v>
      </c>
      <c r="E263" s="11">
        <v>6000</v>
      </c>
      <c r="F263" s="11">
        <f t="shared" si="4"/>
        <v>518493.26</v>
      </c>
      <c r="G263" s="3"/>
      <c r="H263" s="3"/>
    </row>
    <row r="264" spans="1:8">
      <c r="A264" s="12" t="s">
        <v>42</v>
      </c>
      <c r="B264" s="9" t="s">
        <v>408</v>
      </c>
      <c r="C264" s="9" t="s">
        <v>409</v>
      </c>
      <c r="D264" s="13">
        <v>0</v>
      </c>
      <c r="E264" s="11">
        <v>6000</v>
      </c>
      <c r="F264" s="11">
        <f t="shared" si="4"/>
        <v>512493.26</v>
      </c>
      <c r="G264" s="3"/>
      <c r="H264" s="3"/>
    </row>
    <row r="265" spans="1:8">
      <c r="A265" s="12" t="s">
        <v>42</v>
      </c>
      <c r="B265" s="9" t="s">
        <v>410</v>
      </c>
      <c r="C265" s="9" t="s">
        <v>411</v>
      </c>
      <c r="D265" s="13">
        <v>0</v>
      </c>
      <c r="E265" s="11">
        <v>12000</v>
      </c>
      <c r="F265" s="11">
        <f t="shared" si="4"/>
        <v>500493.26</v>
      </c>
      <c r="G265" s="3"/>
      <c r="H265" s="3"/>
    </row>
    <row r="266" spans="1:8">
      <c r="A266" s="12" t="s">
        <v>42</v>
      </c>
      <c r="B266" s="9" t="s">
        <v>412</v>
      </c>
      <c r="C266" s="9" t="s">
        <v>259</v>
      </c>
      <c r="D266" s="13">
        <v>0</v>
      </c>
      <c r="E266" s="11">
        <v>5763.76</v>
      </c>
      <c r="F266" s="11">
        <f t="shared" si="4"/>
        <v>494729.5</v>
      </c>
      <c r="G266" s="3"/>
      <c r="H266" s="3"/>
    </row>
    <row r="267" spans="1:8">
      <c r="A267" s="12" t="s">
        <v>42</v>
      </c>
      <c r="B267" s="9" t="s">
        <v>413</v>
      </c>
      <c r="C267" s="9" t="s">
        <v>414</v>
      </c>
      <c r="D267" s="13">
        <v>0</v>
      </c>
      <c r="E267" s="11">
        <v>6000</v>
      </c>
      <c r="F267" s="11">
        <f t="shared" si="4"/>
        <v>488729.5</v>
      </c>
      <c r="G267" s="3"/>
      <c r="H267" s="3"/>
    </row>
    <row r="268" spans="1:8">
      <c r="A268" s="12" t="s">
        <v>42</v>
      </c>
      <c r="B268" s="9" t="s">
        <v>415</v>
      </c>
      <c r="C268" s="9" t="s">
        <v>416</v>
      </c>
      <c r="D268" s="13">
        <v>0</v>
      </c>
      <c r="E268" s="11">
        <v>25000</v>
      </c>
      <c r="F268" s="11">
        <f t="shared" si="4"/>
        <v>463729.5</v>
      </c>
      <c r="G268" s="3"/>
      <c r="H268" s="3"/>
    </row>
    <row r="269" spans="1:8">
      <c r="A269" s="12" t="s">
        <v>42</v>
      </c>
      <c r="B269" s="9" t="s">
        <v>417</v>
      </c>
      <c r="C269" s="9" t="s">
        <v>418</v>
      </c>
      <c r="D269" s="13">
        <v>0</v>
      </c>
      <c r="E269" s="11">
        <v>25000</v>
      </c>
      <c r="F269" s="11">
        <f t="shared" si="4"/>
        <v>438729.5</v>
      </c>
      <c r="G269" s="3"/>
      <c r="H269" s="3"/>
    </row>
    <row r="270" spans="1:8">
      <c r="A270" s="12" t="s">
        <v>42</v>
      </c>
      <c r="B270" s="9" t="s">
        <v>419</v>
      </c>
      <c r="C270" s="9" t="s">
        <v>420</v>
      </c>
      <c r="D270" s="13">
        <v>0</v>
      </c>
      <c r="E270" s="11">
        <v>3137.5</v>
      </c>
      <c r="F270" s="11">
        <f t="shared" si="4"/>
        <v>435592</v>
      </c>
      <c r="G270" s="3"/>
      <c r="H270" s="3"/>
    </row>
    <row r="271" spans="1:8">
      <c r="A271" s="12" t="s">
        <v>42</v>
      </c>
      <c r="B271" s="9" t="s">
        <v>421</v>
      </c>
      <c r="C271" s="9" t="s">
        <v>422</v>
      </c>
      <c r="D271" s="13">
        <v>0</v>
      </c>
      <c r="E271" s="11">
        <v>2412.5</v>
      </c>
      <c r="F271" s="11">
        <f t="shared" si="4"/>
        <v>433179.5</v>
      </c>
      <c r="G271" s="3"/>
      <c r="H271" s="3"/>
    </row>
    <row r="272" spans="1:8">
      <c r="A272" s="12" t="s">
        <v>42</v>
      </c>
      <c r="B272" s="9" t="s">
        <v>423</v>
      </c>
      <c r="C272" s="9" t="s">
        <v>424</v>
      </c>
      <c r="D272" s="13">
        <v>0</v>
      </c>
      <c r="E272" s="11">
        <v>4902.8500000000004</v>
      </c>
      <c r="F272" s="11">
        <f t="shared" si="4"/>
        <v>428276.65</v>
      </c>
      <c r="G272" s="3"/>
      <c r="H272" s="3"/>
    </row>
    <row r="273" spans="1:8">
      <c r="A273" s="12" t="s">
        <v>42</v>
      </c>
      <c r="B273" s="9" t="s">
        <v>425</v>
      </c>
      <c r="C273" s="9" t="s">
        <v>426</v>
      </c>
      <c r="D273" s="13">
        <v>0</v>
      </c>
      <c r="E273" s="11">
        <v>2387.5</v>
      </c>
      <c r="F273" s="11">
        <f t="shared" si="4"/>
        <v>425889.15</v>
      </c>
      <c r="G273" s="3"/>
      <c r="H273" s="3"/>
    </row>
    <row r="274" spans="1:8">
      <c r="A274" s="12" t="s">
        <v>42</v>
      </c>
      <c r="B274" s="9" t="s">
        <v>427</v>
      </c>
      <c r="C274" s="9" t="s">
        <v>428</v>
      </c>
      <c r="D274" s="13">
        <v>0</v>
      </c>
      <c r="E274" s="11">
        <v>2412.5</v>
      </c>
      <c r="F274" s="11">
        <f t="shared" si="4"/>
        <v>423476.65</v>
      </c>
      <c r="G274" s="3"/>
      <c r="H274" s="3"/>
    </row>
    <row r="275" spans="1:8">
      <c r="A275" s="12" t="s">
        <v>42</v>
      </c>
      <c r="B275" s="9" t="s">
        <v>429</v>
      </c>
      <c r="C275" s="9" t="s">
        <v>430</v>
      </c>
      <c r="D275" s="13">
        <v>0</v>
      </c>
      <c r="E275" s="11">
        <v>3762.5</v>
      </c>
      <c r="F275" s="11">
        <f t="shared" si="4"/>
        <v>419714.15</v>
      </c>
      <c r="G275" s="3"/>
      <c r="H275" s="3"/>
    </row>
    <row r="276" spans="1:8">
      <c r="A276" s="12" t="s">
        <v>42</v>
      </c>
      <c r="B276" s="9" t="s">
        <v>431</v>
      </c>
      <c r="C276" s="9" t="s">
        <v>432</v>
      </c>
      <c r="D276" s="13">
        <v>0</v>
      </c>
      <c r="E276" s="11">
        <v>3671.5</v>
      </c>
      <c r="F276" s="11">
        <f t="shared" si="4"/>
        <v>416042.65</v>
      </c>
      <c r="G276" s="3"/>
      <c r="H276" s="3"/>
    </row>
    <row r="277" spans="1:8">
      <c r="A277" s="12" t="s">
        <v>42</v>
      </c>
      <c r="B277" s="9" t="s">
        <v>433</v>
      </c>
      <c r="C277" s="9" t="s">
        <v>434</v>
      </c>
      <c r="D277" s="13">
        <v>0</v>
      </c>
      <c r="E277" s="11">
        <v>1500</v>
      </c>
      <c r="F277" s="11">
        <f t="shared" si="4"/>
        <v>414542.65</v>
      </c>
      <c r="G277" s="3"/>
      <c r="H277" s="3"/>
    </row>
    <row r="278" spans="1:8">
      <c r="A278" s="12" t="s">
        <v>42</v>
      </c>
      <c r="B278" s="9" t="s">
        <v>435</v>
      </c>
      <c r="C278" s="9" t="s">
        <v>436</v>
      </c>
      <c r="D278" s="13">
        <v>0</v>
      </c>
      <c r="E278" s="11">
        <v>1500</v>
      </c>
      <c r="F278" s="11">
        <f t="shared" si="4"/>
        <v>413042.65</v>
      </c>
      <c r="G278" s="3"/>
      <c r="H278" s="3"/>
    </row>
    <row r="279" spans="1:8">
      <c r="A279" s="12" t="s">
        <v>42</v>
      </c>
      <c r="B279" s="9" t="s">
        <v>437</v>
      </c>
      <c r="C279" s="9" t="s">
        <v>438</v>
      </c>
      <c r="D279" s="13">
        <v>0</v>
      </c>
      <c r="E279" s="11">
        <v>1500</v>
      </c>
      <c r="F279" s="11">
        <f t="shared" si="4"/>
        <v>411542.65</v>
      </c>
      <c r="G279" s="3"/>
      <c r="H279" s="3"/>
    </row>
    <row r="280" spans="1:8">
      <c r="A280" s="12" t="s">
        <v>42</v>
      </c>
      <c r="B280" s="9" t="s">
        <v>439</v>
      </c>
      <c r="C280" s="9" t="s">
        <v>440</v>
      </c>
      <c r="D280" s="13">
        <v>0</v>
      </c>
      <c r="E280" s="11">
        <v>1500</v>
      </c>
      <c r="F280" s="11">
        <f t="shared" si="4"/>
        <v>410042.65</v>
      </c>
      <c r="G280" s="3"/>
      <c r="H280" s="3"/>
    </row>
    <row r="281" spans="1:8">
      <c r="A281" s="12" t="s">
        <v>42</v>
      </c>
      <c r="B281" s="9" t="s">
        <v>441</v>
      </c>
      <c r="C281" s="9" t="s">
        <v>442</v>
      </c>
      <c r="D281" s="13">
        <v>0</v>
      </c>
      <c r="E281" s="11">
        <v>1500</v>
      </c>
      <c r="F281" s="11">
        <f t="shared" si="4"/>
        <v>408542.65</v>
      </c>
      <c r="G281" s="3"/>
      <c r="H281" s="3"/>
    </row>
    <row r="282" spans="1:8">
      <c r="A282" s="12" t="s">
        <v>42</v>
      </c>
      <c r="B282" s="9" t="s">
        <v>443</v>
      </c>
      <c r="C282" s="9" t="s">
        <v>444</v>
      </c>
      <c r="D282" s="13">
        <v>0</v>
      </c>
      <c r="E282" s="11">
        <v>1500</v>
      </c>
      <c r="F282" s="11">
        <f t="shared" si="4"/>
        <v>407042.65</v>
      </c>
      <c r="G282" s="3"/>
      <c r="H282" s="3"/>
    </row>
    <row r="283" spans="1:8">
      <c r="A283" s="12" t="s">
        <v>42</v>
      </c>
      <c r="B283" s="9" t="s">
        <v>445</v>
      </c>
      <c r="C283" s="9" t="s">
        <v>446</v>
      </c>
      <c r="D283" s="13">
        <v>0</v>
      </c>
      <c r="E283" s="11">
        <v>1500</v>
      </c>
      <c r="F283" s="11">
        <f t="shared" si="4"/>
        <v>405542.65</v>
      </c>
      <c r="G283" s="3"/>
      <c r="H283" s="3"/>
    </row>
    <row r="284" spans="1:8">
      <c r="A284" s="12" t="s">
        <v>42</v>
      </c>
      <c r="B284" s="9" t="s">
        <v>447</v>
      </c>
      <c r="C284" s="9" t="s">
        <v>448</v>
      </c>
      <c r="D284" s="13">
        <v>0</v>
      </c>
      <c r="E284" s="11">
        <v>1500</v>
      </c>
      <c r="F284" s="11">
        <f t="shared" si="4"/>
        <v>404042.65</v>
      </c>
      <c r="G284" s="3"/>
      <c r="H284" s="3"/>
    </row>
    <row r="285" spans="1:8">
      <c r="A285" s="12" t="s">
        <v>42</v>
      </c>
      <c r="B285" s="9" t="s">
        <v>449</v>
      </c>
      <c r="C285" s="9" t="s">
        <v>450</v>
      </c>
      <c r="D285" s="13">
        <v>0</v>
      </c>
      <c r="E285" s="11">
        <v>4000</v>
      </c>
      <c r="F285" s="11">
        <f t="shared" si="4"/>
        <v>400042.65</v>
      </c>
      <c r="G285" s="3"/>
      <c r="H285" s="3"/>
    </row>
    <row r="286" spans="1:8">
      <c r="A286" s="12" t="s">
        <v>42</v>
      </c>
      <c r="B286" s="9" t="s">
        <v>451</v>
      </c>
      <c r="C286" s="9" t="s">
        <v>452</v>
      </c>
      <c r="D286" s="13">
        <v>0</v>
      </c>
      <c r="E286" s="11">
        <v>4000</v>
      </c>
      <c r="F286" s="11">
        <f t="shared" si="4"/>
        <v>396042.65</v>
      </c>
      <c r="G286" s="3"/>
      <c r="H286" s="3"/>
    </row>
    <row r="287" spans="1:8">
      <c r="A287" s="12" t="s">
        <v>42</v>
      </c>
      <c r="B287" s="9" t="s">
        <v>453</v>
      </c>
      <c r="C287" s="9" t="s">
        <v>454</v>
      </c>
      <c r="D287" s="13">
        <v>0</v>
      </c>
      <c r="E287" s="11">
        <v>4000</v>
      </c>
      <c r="F287" s="11">
        <f t="shared" si="4"/>
        <v>392042.65</v>
      </c>
      <c r="G287" s="3"/>
      <c r="H287" s="3"/>
    </row>
    <row r="288" spans="1:8">
      <c r="A288" s="12" t="s">
        <v>42</v>
      </c>
      <c r="B288" s="9" t="s">
        <v>455</v>
      </c>
      <c r="C288" s="9" t="s">
        <v>456</v>
      </c>
      <c r="D288" s="13">
        <v>0</v>
      </c>
      <c r="E288" s="11">
        <v>4000</v>
      </c>
      <c r="F288" s="11">
        <f t="shared" si="4"/>
        <v>388042.65</v>
      </c>
      <c r="G288" s="3"/>
      <c r="H288" s="3"/>
    </row>
    <row r="289" spans="1:8">
      <c r="A289" s="12" t="s">
        <v>42</v>
      </c>
      <c r="B289" s="9" t="s">
        <v>457</v>
      </c>
      <c r="C289" s="9" t="s">
        <v>458</v>
      </c>
      <c r="D289" s="13">
        <v>0</v>
      </c>
      <c r="E289" s="11">
        <v>4000</v>
      </c>
      <c r="F289" s="11">
        <f t="shared" si="4"/>
        <v>384042.65</v>
      </c>
      <c r="G289" s="3"/>
      <c r="H289" s="3"/>
    </row>
    <row r="290" spans="1:8">
      <c r="A290" s="12" t="s">
        <v>42</v>
      </c>
      <c r="B290" s="9" t="s">
        <v>459</v>
      </c>
      <c r="C290" s="9" t="s">
        <v>460</v>
      </c>
      <c r="D290" s="13">
        <v>0</v>
      </c>
      <c r="E290" s="11">
        <v>4000</v>
      </c>
      <c r="F290" s="11">
        <f t="shared" ref="F290:F353" si="5">+F289+D290-E290</f>
        <v>380042.65</v>
      </c>
      <c r="G290" s="3"/>
      <c r="H290" s="3"/>
    </row>
    <row r="291" spans="1:8">
      <c r="A291" s="12" t="s">
        <v>42</v>
      </c>
      <c r="B291" s="9" t="s">
        <v>461</v>
      </c>
      <c r="C291" s="10" t="s">
        <v>1055</v>
      </c>
      <c r="D291" s="11">
        <v>2564</v>
      </c>
      <c r="E291" s="13">
        <v>0</v>
      </c>
      <c r="F291" s="11">
        <f t="shared" si="5"/>
        <v>382606.65</v>
      </c>
      <c r="G291" s="3"/>
      <c r="H291" s="3"/>
    </row>
    <row r="292" spans="1:8">
      <c r="A292" s="12" t="s">
        <v>42</v>
      </c>
      <c r="B292" s="9" t="s">
        <v>462</v>
      </c>
      <c r="C292" s="10" t="s">
        <v>1055</v>
      </c>
      <c r="D292" s="11">
        <v>28690</v>
      </c>
      <c r="E292" s="13">
        <v>0</v>
      </c>
      <c r="F292" s="11">
        <f t="shared" si="5"/>
        <v>411296.65</v>
      </c>
      <c r="G292" s="3"/>
      <c r="H292" s="3"/>
    </row>
    <row r="293" spans="1:8">
      <c r="A293" s="12" t="s">
        <v>42</v>
      </c>
      <c r="B293" s="9" t="s">
        <v>463</v>
      </c>
      <c r="C293" s="10" t="s">
        <v>1055</v>
      </c>
      <c r="D293" s="11">
        <v>1480</v>
      </c>
      <c r="E293" s="13">
        <v>0</v>
      </c>
      <c r="F293" s="11">
        <f t="shared" si="5"/>
        <v>412776.65</v>
      </c>
      <c r="G293" s="3"/>
      <c r="H293" s="3"/>
    </row>
    <row r="294" spans="1:8">
      <c r="A294" s="12" t="s">
        <v>42</v>
      </c>
      <c r="B294" s="9" t="s">
        <v>464</v>
      </c>
      <c r="C294" s="10" t="s">
        <v>1055</v>
      </c>
      <c r="D294" s="11">
        <v>3150</v>
      </c>
      <c r="E294" s="13">
        <v>0</v>
      </c>
      <c r="F294" s="11">
        <f t="shared" si="5"/>
        <v>415926.65</v>
      </c>
      <c r="G294" s="3"/>
      <c r="H294" s="3"/>
    </row>
    <row r="295" spans="1:8">
      <c r="A295" s="12" t="s">
        <v>42</v>
      </c>
      <c r="B295" s="9" t="s">
        <v>465</v>
      </c>
      <c r="C295" s="10" t="s">
        <v>1055</v>
      </c>
      <c r="D295" s="11">
        <v>108820</v>
      </c>
      <c r="E295" s="13">
        <v>0</v>
      </c>
      <c r="F295" s="11">
        <f t="shared" si="5"/>
        <v>524746.65</v>
      </c>
      <c r="G295" s="3"/>
      <c r="H295" s="3"/>
    </row>
    <row r="296" spans="1:8">
      <c r="A296" s="12" t="s">
        <v>42</v>
      </c>
      <c r="B296" s="9" t="s">
        <v>466</v>
      </c>
      <c r="C296" s="10" t="s">
        <v>1055</v>
      </c>
      <c r="D296" s="11">
        <v>52120</v>
      </c>
      <c r="E296" s="13">
        <v>0</v>
      </c>
      <c r="F296" s="11">
        <f t="shared" si="5"/>
        <v>576866.65</v>
      </c>
      <c r="G296" s="3"/>
      <c r="H296" s="3"/>
    </row>
    <row r="297" spans="1:8">
      <c r="A297" s="12" t="s">
        <v>42</v>
      </c>
      <c r="B297" s="9" t="s">
        <v>467</v>
      </c>
      <c r="C297" s="10" t="s">
        <v>1055</v>
      </c>
      <c r="D297" s="11">
        <v>7860</v>
      </c>
      <c r="E297" s="13">
        <v>0</v>
      </c>
      <c r="F297" s="11">
        <f t="shared" si="5"/>
        <v>584726.65</v>
      </c>
      <c r="G297" s="3"/>
      <c r="H297" s="3"/>
    </row>
    <row r="298" spans="1:8">
      <c r="A298" s="12" t="s">
        <v>42</v>
      </c>
      <c r="B298" s="9" t="s">
        <v>468</v>
      </c>
      <c r="C298" s="10" t="s">
        <v>1055</v>
      </c>
      <c r="D298" s="11">
        <v>2840</v>
      </c>
      <c r="E298" s="13">
        <v>0</v>
      </c>
      <c r="F298" s="11">
        <f t="shared" si="5"/>
        <v>587566.65</v>
      </c>
      <c r="G298" s="3"/>
      <c r="H298" s="3"/>
    </row>
    <row r="299" spans="1:8">
      <c r="A299" s="12" t="s">
        <v>42</v>
      </c>
      <c r="B299" s="9" t="s">
        <v>469</v>
      </c>
      <c r="C299" s="10" t="s">
        <v>1055</v>
      </c>
      <c r="D299" s="11">
        <v>37910</v>
      </c>
      <c r="E299" s="13">
        <v>0</v>
      </c>
      <c r="F299" s="11">
        <f t="shared" si="5"/>
        <v>625476.65</v>
      </c>
      <c r="G299" s="3"/>
      <c r="H299" s="3"/>
    </row>
    <row r="300" spans="1:8">
      <c r="A300" s="12" t="s">
        <v>42</v>
      </c>
      <c r="B300" s="9" t="s">
        <v>470</v>
      </c>
      <c r="C300" s="10" t="s">
        <v>1055</v>
      </c>
      <c r="D300" s="11">
        <v>39146</v>
      </c>
      <c r="E300" s="13">
        <v>0</v>
      </c>
      <c r="F300" s="11">
        <f t="shared" si="5"/>
        <v>664622.65</v>
      </c>
      <c r="G300" s="3"/>
      <c r="H300" s="3"/>
    </row>
    <row r="301" spans="1:8">
      <c r="A301" s="12" t="s">
        <v>42</v>
      </c>
      <c r="B301" s="9" t="s">
        <v>471</v>
      </c>
      <c r="C301" s="10" t="s">
        <v>1055</v>
      </c>
      <c r="D301" s="11">
        <v>22500</v>
      </c>
      <c r="E301" s="13">
        <v>0</v>
      </c>
      <c r="F301" s="11">
        <f t="shared" si="5"/>
        <v>687122.65</v>
      </c>
      <c r="G301" s="3"/>
      <c r="H301" s="3"/>
    </row>
    <row r="302" spans="1:8">
      <c r="A302" s="12" t="s">
        <v>42</v>
      </c>
      <c r="B302" s="9" t="s">
        <v>472</v>
      </c>
      <c r="C302" s="10" t="s">
        <v>1055</v>
      </c>
      <c r="D302" s="11">
        <v>105480</v>
      </c>
      <c r="E302" s="13">
        <v>0</v>
      </c>
      <c r="F302" s="11">
        <f t="shared" si="5"/>
        <v>792602.65</v>
      </c>
      <c r="G302" s="3"/>
      <c r="H302" s="3"/>
    </row>
    <row r="303" spans="1:8">
      <c r="A303" s="12" t="s">
        <v>42</v>
      </c>
      <c r="B303" s="9" t="s">
        <v>473</v>
      </c>
      <c r="C303" s="10" t="s">
        <v>1055</v>
      </c>
      <c r="D303" s="11">
        <v>7100</v>
      </c>
      <c r="E303" s="13">
        <v>0</v>
      </c>
      <c r="F303" s="11">
        <f t="shared" si="5"/>
        <v>799702.65</v>
      </c>
      <c r="G303" s="3"/>
      <c r="H303" s="3"/>
    </row>
    <row r="304" spans="1:8">
      <c r="A304" s="12" t="s">
        <v>42</v>
      </c>
      <c r="B304" s="9" t="s">
        <v>474</v>
      </c>
      <c r="C304" s="9" t="s">
        <v>169</v>
      </c>
      <c r="D304" s="11">
        <v>2000</v>
      </c>
      <c r="E304" s="13">
        <v>0</v>
      </c>
      <c r="F304" s="11">
        <f t="shared" si="5"/>
        <v>801702.65</v>
      </c>
      <c r="G304" s="3"/>
      <c r="H304" s="3"/>
    </row>
    <row r="305" spans="1:8">
      <c r="A305" s="12" t="s">
        <v>42</v>
      </c>
      <c r="B305" s="9" t="s">
        <v>475</v>
      </c>
      <c r="C305" s="9" t="s">
        <v>169</v>
      </c>
      <c r="D305" s="11">
        <v>96250</v>
      </c>
      <c r="E305" s="13">
        <v>0</v>
      </c>
      <c r="F305" s="11">
        <f t="shared" si="5"/>
        <v>897952.65</v>
      </c>
      <c r="G305" s="3"/>
      <c r="H305" s="3"/>
    </row>
    <row r="306" spans="1:8">
      <c r="A306" s="12" t="s">
        <v>476</v>
      </c>
      <c r="B306" s="9" t="s">
        <v>477</v>
      </c>
      <c r="C306" s="9" t="s">
        <v>478</v>
      </c>
      <c r="D306" s="13">
        <v>0</v>
      </c>
      <c r="E306" s="11">
        <v>4642.25</v>
      </c>
      <c r="F306" s="11">
        <f t="shared" si="5"/>
        <v>893310.4</v>
      </c>
      <c r="G306" s="3"/>
      <c r="H306" s="3"/>
    </row>
    <row r="307" spans="1:8">
      <c r="A307" s="12" t="s">
        <v>476</v>
      </c>
      <c r="B307" s="9" t="s">
        <v>479</v>
      </c>
      <c r="C307" s="9" t="s">
        <v>480</v>
      </c>
      <c r="D307" s="13">
        <v>0</v>
      </c>
      <c r="E307" s="13">
        <v>862.5</v>
      </c>
      <c r="F307" s="11">
        <f t="shared" si="5"/>
        <v>892447.9</v>
      </c>
      <c r="G307" s="3"/>
      <c r="H307" s="3"/>
    </row>
    <row r="308" spans="1:8">
      <c r="A308" s="12" t="s">
        <v>476</v>
      </c>
      <c r="B308" s="9" t="s">
        <v>481</v>
      </c>
      <c r="C308" s="9" t="s">
        <v>482</v>
      </c>
      <c r="D308" s="13">
        <v>0</v>
      </c>
      <c r="E308" s="11">
        <v>4455</v>
      </c>
      <c r="F308" s="11">
        <f t="shared" si="5"/>
        <v>887992.9</v>
      </c>
      <c r="G308" s="3"/>
      <c r="H308" s="3"/>
    </row>
    <row r="309" spans="1:8">
      <c r="A309" s="12" t="s">
        <v>476</v>
      </c>
      <c r="B309" s="9" t="s">
        <v>483</v>
      </c>
      <c r="C309" s="9" t="s">
        <v>290</v>
      </c>
      <c r="D309" s="13">
        <v>0</v>
      </c>
      <c r="E309" s="11">
        <v>12000</v>
      </c>
      <c r="F309" s="11">
        <f t="shared" si="5"/>
        <v>875992.9</v>
      </c>
      <c r="G309" s="3"/>
      <c r="H309" s="3"/>
    </row>
    <row r="310" spans="1:8">
      <c r="A310" s="12" t="s">
        <v>476</v>
      </c>
      <c r="B310" s="9" t="s">
        <v>484</v>
      </c>
      <c r="C310" s="9" t="s">
        <v>485</v>
      </c>
      <c r="D310" s="13">
        <v>0</v>
      </c>
      <c r="E310" s="11">
        <v>3000</v>
      </c>
      <c r="F310" s="11">
        <f t="shared" si="5"/>
        <v>872992.9</v>
      </c>
      <c r="G310" s="3"/>
      <c r="H310" s="3"/>
    </row>
    <row r="311" spans="1:8">
      <c r="A311" s="12" t="s">
        <v>476</v>
      </c>
      <c r="B311" s="9" t="s">
        <v>486</v>
      </c>
      <c r="C311" s="9" t="s">
        <v>487</v>
      </c>
      <c r="D311" s="13">
        <v>0</v>
      </c>
      <c r="E311" s="11">
        <v>3000</v>
      </c>
      <c r="F311" s="11">
        <f t="shared" si="5"/>
        <v>869992.9</v>
      </c>
      <c r="G311" s="3"/>
      <c r="H311" s="3"/>
    </row>
    <row r="312" spans="1:8">
      <c r="A312" s="12" t="s">
        <v>476</v>
      </c>
      <c r="B312" s="9" t="s">
        <v>488</v>
      </c>
      <c r="C312" s="9" t="s">
        <v>489</v>
      </c>
      <c r="D312" s="13">
        <v>0</v>
      </c>
      <c r="E312" s="11">
        <v>3000</v>
      </c>
      <c r="F312" s="11">
        <f t="shared" si="5"/>
        <v>866992.9</v>
      </c>
      <c r="G312" s="3"/>
      <c r="H312" s="3"/>
    </row>
    <row r="313" spans="1:8">
      <c r="A313" s="12" t="s">
        <v>476</v>
      </c>
      <c r="B313" s="9" t="s">
        <v>490</v>
      </c>
      <c r="C313" s="9" t="s">
        <v>491</v>
      </c>
      <c r="D313" s="13">
        <v>0</v>
      </c>
      <c r="E313" s="11">
        <v>3000</v>
      </c>
      <c r="F313" s="11">
        <f t="shared" si="5"/>
        <v>863992.9</v>
      </c>
      <c r="G313" s="3"/>
      <c r="H313" s="3"/>
    </row>
    <row r="314" spans="1:8">
      <c r="A314" s="12" t="s">
        <v>476</v>
      </c>
      <c r="B314" s="9" t="s">
        <v>492</v>
      </c>
      <c r="C314" s="9" t="s">
        <v>493</v>
      </c>
      <c r="D314" s="13">
        <v>0</v>
      </c>
      <c r="E314" s="11">
        <v>3000</v>
      </c>
      <c r="F314" s="11">
        <f t="shared" si="5"/>
        <v>860992.9</v>
      </c>
      <c r="G314" s="3"/>
      <c r="H314" s="3"/>
    </row>
    <row r="315" spans="1:8">
      <c r="A315" s="12" t="s">
        <v>476</v>
      </c>
      <c r="B315" s="9" t="s">
        <v>494</v>
      </c>
      <c r="C315" s="9" t="s">
        <v>495</v>
      </c>
      <c r="D315" s="13">
        <v>0</v>
      </c>
      <c r="E315" s="11">
        <v>3000</v>
      </c>
      <c r="F315" s="11">
        <f t="shared" si="5"/>
        <v>857992.9</v>
      </c>
      <c r="G315" s="3"/>
      <c r="H315" s="3"/>
    </row>
    <row r="316" spans="1:8">
      <c r="A316" s="12" t="s">
        <v>476</v>
      </c>
      <c r="B316" s="9" t="s">
        <v>496</v>
      </c>
      <c r="C316" s="9" t="s">
        <v>497</v>
      </c>
      <c r="D316" s="13">
        <v>0</v>
      </c>
      <c r="E316" s="11">
        <v>3000</v>
      </c>
      <c r="F316" s="11">
        <f t="shared" si="5"/>
        <v>854992.9</v>
      </c>
      <c r="G316" s="3"/>
      <c r="H316" s="3"/>
    </row>
    <row r="317" spans="1:8">
      <c r="A317" s="12" t="s">
        <v>476</v>
      </c>
      <c r="B317" s="9" t="s">
        <v>498</v>
      </c>
      <c r="C317" s="9" t="s">
        <v>499</v>
      </c>
      <c r="D317" s="13">
        <v>0</v>
      </c>
      <c r="E317" s="11">
        <v>3000</v>
      </c>
      <c r="F317" s="11">
        <f t="shared" si="5"/>
        <v>851992.9</v>
      </c>
      <c r="G317" s="3"/>
      <c r="H317" s="3"/>
    </row>
    <row r="318" spans="1:8">
      <c r="A318" s="12" t="s">
        <v>476</v>
      </c>
      <c r="B318" s="9" t="s">
        <v>500</v>
      </c>
      <c r="C318" s="9" t="s">
        <v>501</v>
      </c>
      <c r="D318" s="13">
        <v>0</v>
      </c>
      <c r="E318" s="11">
        <v>4528.3999999999996</v>
      </c>
      <c r="F318" s="11">
        <f t="shared" si="5"/>
        <v>847464.5</v>
      </c>
      <c r="G318" s="3"/>
      <c r="H318" s="3"/>
    </row>
    <row r="319" spans="1:8">
      <c r="A319" s="12" t="s">
        <v>476</v>
      </c>
      <c r="B319" s="9" t="s">
        <v>502</v>
      </c>
      <c r="C319" s="10" t="s">
        <v>1055</v>
      </c>
      <c r="D319" s="11">
        <v>2232</v>
      </c>
      <c r="E319" s="13">
        <v>0</v>
      </c>
      <c r="F319" s="11">
        <f t="shared" si="5"/>
        <v>849696.5</v>
      </c>
      <c r="G319" s="3"/>
      <c r="H319" s="3"/>
    </row>
    <row r="320" spans="1:8">
      <c r="A320" s="12" t="s">
        <v>476</v>
      </c>
      <c r="B320" s="9" t="s">
        <v>503</v>
      </c>
      <c r="C320" s="10" t="s">
        <v>1055</v>
      </c>
      <c r="D320" s="11">
        <v>6400</v>
      </c>
      <c r="E320" s="13">
        <v>0</v>
      </c>
      <c r="F320" s="11">
        <f t="shared" si="5"/>
        <v>856096.5</v>
      </c>
      <c r="G320" s="3"/>
      <c r="H320" s="3"/>
    </row>
    <row r="321" spans="1:8">
      <c r="A321" s="12" t="s">
        <v>476</v>
      </c>
      <c r="B321" s="9" t="s">
        <v>504</v>
      </c>
      <c r="C321" s="10" t="s">
        <v>1055</v>
      </c>
      <c r="D321" s="11">
        <v>2770</v>
      </c>
      <c r="E321" s="13">
        <v>0</v>
      </c>
      <c r="F321" s="11">
        <f t="shared" si="5"/>
        <v>858866.5</v>
      </c>
      <c r="G321" s="3"/>
      <c r="H321" s="3"/>
    </row>
    <row r="322" spans="1:8">
      <c r="A322" s="12" t="s">
        <v>476</v>
      </c>
      <c r="B322" s="9" t="s">
        <v>505</v>
      </c>
      <c r="C322" s="10" t="s">
        <v>1055</v>
      </c>
      <c r="D322" s="11">
        <v>10130</v>
      </c>
      <c r="E322" s="13">
        <v>0</v>
      </c>
      <c r="F322" s="11">
        <f t="shared" si="5"/>
        <v>868996.5</v>
      </c>
      <c r="G322" s="3"/>
      <c r="H322" s="3"/>
    </row>
    <row r="323" spans="1:8">
      <c r="A323" s="12" t="s">
        <v>476</v>
      </c>
      <c r="B323" s="9" t="s">
        <v>506</v>
      </c>
      <c r="C323" s="10" t="s">
        <v>1055</v>
      </c>
      <c r="D323" s="11">
        <v>18298</v>
      </c>
      <c r="E323" s="13">
        <v>0</v>
      </c>
      <c r="F323" s="11">
        <f t="shared" si="5"/>
        <v>887294.5</v>
      </c>
      <c r="G323" s="3"/>
      <c r="H323" s="3"/>
    </row>
    <row r="324" spans="1:8">
      <c r="A324" s="12" t="s">
        <v>476</v>
      </c>
      <c r="B324" s="9" t="s">
        <v>507</v>
      </c>
      <c r="C324" s="10" t="s">
        <v>1055</v>
      </c>
      <c r="D324" s="13">
        <v>600</v>
      </c>
      <c r="E324" s="13">
        <v>0</v>
      </c>
      <c r="F324" s="11">
        <f t="shared" si="5"/>
        <v>887894.5</v>
      </c>
      <c r="G324" s="3"/>
      <c r="H324" s="3"/>
    </row>
    <row r="325" spans="1:8">
      <c r="A325" s="12" t="s">
        <v>476</v>
      </c>
      <c r="B325" s="9" t="s">
        <v>508</v>
      </c>
      <c r="C325" s="10" t="s">
        <v>1055</v>
      </c>
      <c r="D325" s="11">
        <v>22330</v>
      </c>
      <c r="E325" s="13">
        <v>0</v>
      </c>
      <c r="F325" s="11">
        <f t="shared" si="5"/>
        <v>910224.5</v>
      </c>
      <c r="G325" s="3"/>
      <c r="H325" s="3"/>
    </row>
    <row r="326" spans="1:8">
      <c r="A326" s="12" t="s">
        <v>476</v>
      </c>
      <c r="B326" s="9" t="s">
        <v>509</v>
      </c>
      <c r="C326" s="10" t="s">
        <v>1055</v>
      </c>
      <c r="D326" s="11">
        <v>14300</v>
      </c>
      <c r="E326" s="13">
        <v>0</v>
      </c>
      <c r="F326" s="11">
        <f t="shared" si="5"/>
        <v>924524.5</v>
      </c>
      <c r="G326" s="3"/>
      <c r="H326" s="3"/>
    </row>
    <row r="327" spans="1:8">
      <c r="A327" s="12" t="s">
        <v>476</v>
      </c>
      <c r="B327" s="9" t="s">
        <v>510</v>
      </c>
      <c r="C327" s="10" t="s">
        <v>1055</v>
      </c>
      <c r="D327" s="11">
        <v>26800</v>
      </c>
      <c r="E327" s="13">
        <v>0</v>
      </c>
      <c r="F327" s="11">
        <f t="shared" si="5"/>
        <v>951324.5</v>
      </c>
      <c r="G327" s="3"/>
      <c r="H327" s="3"/>
    </row>
    <row r="328" spans="1:8">
      <c r="A328" s="12" t="s">
        <v>476</v>
      </c>
      <c r="B328" s="9" t="s">
        <v>511</v>
      </c>
      <c r="C328" s="10" t="s">
        <v>1055</v>
      </c>
      <c r="D328" s="11">
        <v>19540</v>
      </c>
      <c r="E328" s="13">
        <v>0</v>
      </c>
      <c r="F328" s="11">
        <f t="shared" si="5"/>
        <v>970864.5</v>
      </c>
      <c r="G328" s="3"/>
      <c r="H328" s="3"/>
    </row>
    <row r="329" spans="1:8">
      <c r="A329" s="12" t="s">
        <v>476</v>
      </c>
      <c r="B329" s="9" t="s">
        <v>512</v>
      </c>
      <c r="C329" s="10" t="s">
        <v>1055</v>
      </c>
      <c r="D329" s="13">
        <v>800</v>
      </c>
      <c r="E329" s="13">
        <v>0</v>
      </c>
      <c r="F329" s="11">
        <f t="shared" si="5"/>
        <v>971664.5</v>
      </c>
      <c r="G329" s="3"/>
      <c r="H329" s="3"/>
    </row>
    <row r="330" spans="1:8">
      <c r="A330" s="12" t="s">
        <v>476</v>
      </c>
      <c r="B330" s="9" t="s">
        <v>513</v>
      </c>
      <c r="C330" s="10" t="s">
        <v>1055</v>
      </c>
      <c r="D330" s="11">
        <v>11820</v>
      </c>
      <c r="E330" s="13">
        <v>0</v>
      </c>
      <c r="F330" s="11">
        <f t="shared" si="5"/>
        <v>983484.5</v>
      </c>
      <c r="G330" s="3"/>
      <c r="H330" s="3"/>
    </row>
    <row r="331" spans="1:8">
      <c r="A331" s="12" t="s">
        <v>476</v>
      </c>
      <c r="B331" s="9" t="s">
        <v>514</v>
      </c>
      <c r="C331" s="10" t="s">
        <v>1055</v>
      </c>
      <c r="D331" s="11">
        <v>22800</v>
      </c>
      <c r="E331" s="13">
        <v>0</v>
      </c>
      <c r="F331" s="11">
        <f t="shared" si="5"/>
        <v>1006284.5</v>
      </c>
      <c r="G331" s="3"/>
      <c r="H331" s="3"/>
    </row>
    <row r="332" spans="1:8">
      <c r="A332" s="12" t="s">
        <v>476</v>
      </c>
      <c r="B332" s="9" t="s">
        <v>515</v>
      </c>
      <c r="C332" s="10" t="s">
        <v>1055</v>
      </c>
      <c r="D332" s="11">
        <v>33320</v>
      </c>
      <c r="E332" s="13">
        <v>0</v>
      </c>
      <c r="F332" s="11">
        <f t="shared" si="5"/>
        <v>1039604.5</v>
      </c>
      <c r="G332" s="3"/>
      <c r="H332" s="3"/>
    </row>
    <row r="333" spans="1:8">
      <c r="A333" s="12" t="s">
        <v>476</v>
      </c>
      <c r="B333" s="9" t="s">
        <v>516</v>
      </c>
      <c r="C333" s="10" t="s">
        <v>1055</v>
      </c>
      <c r="D333" s="11">
        <v>24646</v>
      </c>
      <c r="E333" s="13">
        <v>0</v>
      </c>
      <c r="F333" s="11">
        <f t="shared" si="5"/>
        <v>1064250.5</v>
      </c>
      <c r="G333" s="3"/>
      <c r="H333" s="3"/>
    </row>
    <row r="334" spans="1:8">
      <c r="A334" s="12" t="s">
        <v>476</v>
      </c>
      <c r="B334" s="9" t="s">
        <v>517</v>
      </c>
      <c r="C334" s="10" t="s">
        <v>1055</v>
      </c>
      <c r="D334" s="11">
        <v>20960</v>
      </c>
      <c r="E334" s="13">
        <v>0</v>
      </c>
      <c r="F334" s="11">
        <f t="shared" si="5"/>
        <v>1085210.5</v>
      </c>
      <c r="G334" s="3"/>
      <c r="H334" s="3"/>
    </row>
    <row r="335" spans="1:8">
      <c r="A335" s="12" t="s">
        <v>476</v>
      </c>
      <c r="B335" s="9" t="s">
        <v>518</v>
      </c>
      <c r="C335" s="10" t="s">
        <v>1055</v>
      </c>
      <c r="D335" s="11">
        <v>21960</v>
      </c>
      <c r="E335" s="13">
        <v>0</v>
      </c>
      <c r="F335" s="11">
        <f t="shared" si="5"/>
        <v>1107170.5</v>
      </c>
      <c r="G335" s="3"/>
      <c r="H335" s="3"/>
    </row>
    <row r="336" spans="1:8">
      <c r="A336" s="12" t="s">
        <v>476</v>
      </c>
      <c r="B336" s="9" t="s">
        <v>519</v>
      </c>
      <c r="C336" s="10" t="s">
        <v>1055</v>
      </c>
      <c r="D336" s="11">
        <v>25300</v>
      </c>
      <c r="E336" s="13">
        <v>0</v>
      </c>
      <c r="F336" s="11">
        <f t="shared" si="5"/>
        <v>1132470.5</v>
      </c>
      <c r="G336" s="3"/>
      <c r="H336" s="3"/>
    </row>
    <row r="337" spans="1:8">
      <c r="A337" s="12" t="s">
        <v>476</v>
      </c>
      <c r="B337" s="9" t="s">
        <v>520</v>
      </c>
      <c r="C337" s="10" t="s">
        <v>1055</v>
      </c>
      <c r="D337" s="11">
        <v>10750</v>
      </c>
      <c r="E337" s="13">
        <v>0</v>
      </c>
      <c r="F337" s="11">
        <f t="shared" si="5"/>
        <v>1143220.5</v>
      </c>
      <c r="G337" s="3"/>
      <c r="H337" s="3"/>
    </row>
    <row r="338" spans="1:8">
      <c r="A338" s="12" t="s">
        <v>476</v>
      </c>
      <c r="B338" s="9" t="s">
        <v>521</v>
      </c>
      <c r="C338" s="10" t="s">
        <v>1055</v>
      </c>
      <c r="D338" s="11">
        <v>25300</v>
      </c>
      <c r="E338" s="13">
        <v>0</v>
      </c>
      <c r="F338" s="11">
        <f t="shared" si="5"/>
        <v>1168520.5</v>
      </c>
      <c r="G338" s="3"/>
      <c r="H338" s="3"/>
    </row>
    <row r="339" spans="1:8">
      <c r="A339" s="12" t="s">
        <v>476</v>
      </c>
      <c r="B339" s="9" t="s">
        <v>522</v>
      </c>
      <c r="C339" s="9" t="s">
        <v>169</v>
      </c>
      <c r="D339" s="11">
        <v>15420</v>
      </c>
      <c r="E339" s="13">
        <v>0</v>
      </c>
      <c r="F339" s="11">
        <f t="shared" si="5"/>
        <v>1183940.5</v>
      </c>
      <c r="G339" s="3"/>
      <c r="H339" s="3"/>
    </row>
    <row r="340" spans="1:8">
      <c r="A340" s="12" t="s">
        <v>476</v>
      </c>
      <c r="B340" s="9" t="s">
        <v>523</v>
      </c>
      <c r="C340" s="9" t="s">
        <v>169</v>
      </c>
      <c r="D340" s="11">
        <v>7770</v>
      </c>
      <c r="E340" s="13">
        <v>0</v>
      </c>
      <c r="F340" s="11">
        <f t="shared" si="5"/>
        <v>1191710.5</v>
      </c>
      <c r="G340" s="3"/>
      <c r="H340" s="3"/>
    </row>
    <row r="341" spans="1:8">
      <c r="A341" s="12" t="s">
        <v>524</v>
      </c>
      <c r="B341" s="9" t="s">
        <v>525</v>
      </c>
      <c r="C341" s="9" t="s">
        <v>526</v>
      </c>
      <c r="D341" s="13">
        <v>0</v>
      </c>
      <c r="E341" s="11">
        <v>513788.57</v>
      </c>
      <c r="F341" s="11">
        <f t="shared" si="5"/>
        <v>677921.92999999993</v>
      </c>
      <c r="G341" s="3"/>
      <c r="H341" s="3"/>
    </row>
    <row r="342" spans="1:8">
      <c r="A342" s="12" t="s">
        <v>524</v>
      </c>
      <c r="B342" s="9" t="s">
        <v>527</v>
      </c>
      <c r="C342" s="9" t="s">
        <v>17</v>
      </c>
      <c r="D342" s="13">
        <v>0</v>
      </c>
      <c r="E342" s="11">
        <v>8079.75</v>
      </c>
      <c r="F342" s="11">
        <f t="shared" si="5"/>
        <v>669842.17999999993</v>
      </c>
      <c r="G342" s="3"/>
      <c r="H342" s="3"/>
    </row>
    <row r="343" spans="1:8">
      <c r="A343" s="12" t="s">
        <v>524</v>
      </c>
      <c r="B343" s="9" t="s">
        <v>528</v>
      </c>
      <c r="C343" s="9" t="s">
        <v>529</v>
      </c>
      <c r="D343" s="13">
        <v>0</v>
      </c>
      <c r="E343" s="11">
        <v>2625</v>
      </c>
      <c r="F343" s="11">
        <f t="shared" si="5"/>
        <v>667217.17999999993</v>
      </c>
      <c r="G343" s="3"/>
      <c r="H343" s="3"/>
    </row>
    <row r="344" spans="1:8">
      <c r="A344" s="12" t="s">
        <v>524</v>
      </c>
      <c r="B344" s="9" t="s">
        <v>530</v>
      </c>
      <c r="C344" s="9" t="s">
        <v>531</v>
      </c>
      <c r="D344" s="13">
        <v>0</v>
      </c>
      <c r="E344" s="11">
        <v>2675</v>
      </c>
      <c r="F344" s="11">
        <f t="shared" si="5"/>
        <v>664542.17999999993</v>
      </c>
      <c r="G344" s="3"/>
      <c r="H344" s="3"/>
    </row>
    <row r="345" spans="1:8">
      <c r="A345" s="12" t="s">
        <v>524</v>
      </c>
      <c r="B345" s="9" t="s">
        <v>532</v>
      </c>
      <c r="C345" s="9" t="s">
        <v>533</v>
      </c>
      <c r="D345" s="13">
        <v>0</v>
      </c>
      <c r="E345" s="11">
        <v>2712.5</v>
      </c>
      <c r="F345" s="11">
        <f t="shared" si="5"/>
        <v>661829.67999999993</v>
      </c>
      <c r="G345" s="3"/>
      <c r="H345" s="3"/>
    </row>
    <row r="346" spans="1:8">
      <c r="A346" s="12" t="s">
        <v>524</v>
      </c>
      <c r="B346" s="9" t="s">
        <v>534</v>
      </c>
      <c r="C346" s="9" t="s">
        <v>535</v>
      </c>
      <c r="D346" s="13">
        <v>0</v>
      </c>
      <c r="E346" s="11">
        <v>2862.5</v>
      </c>
      <c r="F346" s="11">
        <f t="shared" si="5"/>
        <v>658967.17999999993</v>
      </c>
      <c r="G346" s="3"/>
      <c r="H346" s="3"/>
    </row>
    <row r="347" spans="1:8">
      <c r="A347" s="12" t="s">
        <v>524</v>
      </c>
      <c r="B347" s="9" t="s">
        <v>536</v>
      </c>
      <c r="C347" s="9" t="s">
        <v>537</v>
      </c>
      <c r="D347" s="13">
        <v>0</v>
      </c>
      <c r="E347" s="11">
        <v>1325</v>
      </c>
      <c r="F347" s="11">
        <f t="shared" si="5"/>
        <v>657642.17999999993</v>
      </c>
      <c r="G347" s="3"/>
      <c r="H347" s="3"/>
    </row>
    <row r="348" spans="1:8">
      <c r="A348" s="12" t="s">
        <v>524</v>
      </c>
      <c r="B348" s="9" t="s">
        <v>538</v>
      </c>
      <c r="C348" s="9" t="s">
        <v>539</v>
      </c>
      <c r="D348" s="13">
        <v>0</v>
      </c>
      <c r="E348" s="11">
        <v>4100</v>
      </c>
      <c r="F348" s="11">
        <f t="shared" si="5"/>
        <v>653542.17999999993</v>
      </c>
      <c r="G348" s="3"/>
      <c r="H348" s="3"/>
    </row>
    <row r="349" spans="1:8">
      <c r="A349" s="12" t="s">
        <v>524</v>
      </c>
      <c r="B349" s="9" t="s">
        <v>540</v>
      </c>
      <c r="C349" s="9" t="s">
        <v>541</v>
      </c>
      <c r="D349" s="13">
        <v>0</v>
      </c>
      <c r="E349" s="11">
        <v>4331.5</v>
      </c>
      <c r="F349" s="11">
        <f t="shared" si="5"/>
        <v>649210.67999999993</v>
      </c>
      <c r="G349" s="3"/>
      <c r="H349" s="3"/>
    </row>
    <row r="350" spans="1:8">
      <c r="A350" s="12" t="s">
        <v>524</v>
      </c>
      <c r="B350" s="9" t="s">
        <v>542</v>
      </c>
      <c r="C350" s="9" t="s">
        <v>543</v>
      </c>
      <c r="D350" s="13">
        <v>0</v>
      </c>
      <c r="E350" s="11">
        <v>4342.5</v>
      </c>
      <c r="F350" s="11">
        <f t="shared" si="5"/>
        <v>644868.17999999993</v>
      </c>
      <c r="G350" s="3"/>
      <c r="H350" s="3"/>
    </row>
    <row r="351" spans="1:8">
      <c r="A351" s="12" t="s">
        <v>524</v>
      </c>
      <c r="B351" s="9" t="s">
        <v>544</v>
      </c>
      <c r="C351" s="9" t="s">
        <v>545</v>
      </c>
      <c r="D351" s="13">
        <v>0</v>
      </c>
      <c r="E351" s="11">
        <v>4509</v>
      </c>
      <c r="F351" s="11">
        <f t="shared" si="5"/>
        <v>640359.17999999993</v>
      </c>
      <c r="G351" s="3"/>
      <c r="H351" s="3"/>
    </row>
    <row r="352" spans="1:8">
      <c r="A352" s="12" t="s">
        <v>524</v>
      </c>
      <c r="B352" s="9" t="s">
        <v>546</v>
      </c>
      <c r="C352" s="9" t="s">
        <v>547</v>
      </c>
      <c r="D352" s="13">
        <v>0</v>
      </c>
      <c r="E352" s="11">
        <v>2437.5</v>
      </c>
      <c r="F352" s="11">
        <f t="shared" si="5"/>
        <v>637921.67999999993</v>
      </c>
      <c r="G352" s="3"/>
      <c r="H352" s="3"/>
    </row>
    <row r="353" spans="1:8">
      <c r="A353" s="12" t="s">
        <v>524</v>
      </c>
      <c r="B353" s="9" t="s">
        <v>548</v>
      </c>
      <c r="C353" s="9" t="s">
        <v>549</v>
      </c>
      <c r="D353" s="13">
        <v>0</v>
      </c>
      <c r="E353" s="11">
        <v>2562.5</v>
      </c>
      <c r="F353" s="11">
        <f t="shared" si="5"/>
        <v>635359.17999999993</v>
      </c>
      <c r="G353" s="3"/>
      <c r="H353" s="3"/>
    </row>
    <row r="354" spans="1:8">
      <c r="A354" s="12" t="s">
        <v>524</v>
      </c>
      <c r="B354" s="9" t="s">
        <v>550</v>
      </c>
      <c r="C354" s="9" t="s">
        <v>551</v>
      </c>
      <c r="D354" s="13">
        <v>0</v>
      </c>
      <c r="E354" s="11">
        <v>2112.5</v>
      </c>
      <c r="F354" s="11">
        <f t="shared" ref="F354:F417" si="6">+F353+D354-E354</f>
        <v>633246.67999999993</v>
      </c>
      <c r="G354" s="3"/>
      <c r="H354" s="3"/>
    </row>
    <row r="355" spans="1:8">
      <c r="A355" s="12" t="s">
        <v>524</v>
      </c>
      <c r="B355" s="9" t="s">
        <v>552</v>
      </c>
      <c r="C355" s="9" t="s">
        <v>553</v>
      </c>
      <c r="D355" s="13">
        <v>0</v>
      </c>
      <c r="E355" s="11">
        <v>4181.8999999999996</v>
      </c>
      <c r="F355" s="11">
        <f t="shared" si="6"/>
        <v>629064.77999999991</v>
      </c>
      <c r="G355" s="3"/>
      <c r="H355" s="3"/>
    </row>
    <row r="356" spans="1:8">
      <c r="A356" s="12" t="s">
        <v>524</v>
      </c>
      <c r="B356" s="9" t="s">
        <v>554</v>
      </c>
      <c r="C356" s="9" t="s">
        <v>555</v>
      </c>
      <c r="D356" s="13">
        <v>0</v>
      </c>
      <c r="E356" s="11">
        <v>5110.45</v>
      </c>
      <c r="F356" s="11">
        <f t="shared" si="6"/>
        <v>623954.32999999996</v>
      </c>
      <c r="G356" s="3"/>
      <c r="H356" s="3"/>
    </row>
    <row r="357" spans="1:8">
      <c r="A357" s="12" t="s">
        <v>524</v>
      </c>
      <c r="B357" s="9" t="s">
        <v>556</v>
      </c>
      <c r="C357" s="9" t="s">
        <v>557</v>
      </c>
      <c r="D357" s="13">
        <v>0</v>
      </c>
      <c r="E357" s="11">
        <v>1400</v>
      </c>
      <c r="F357" s="11">
        <f t="shared" si="6"/>
        <v>622554.32999999996</v>
      </c>
      <c r="G357" s="3"/>
      <c r="H357" s="3"/>
    </row>
    <row r="358" spans="1:8">
      <c r="A358" s="12" t="s">
        <v>524</v>
      </c>
      <c r="B358" s="9" t="s">
        <v>558</v>
      </c>
      <c r="C358" s="9" t="s">
        <v>559</v>
      </c>
      <c r="D358" s="13">
        <v>0</v>
      </c>
      <c r="E358" s="11">
        <v>95000</v>
      </c>
      <c r="F358" s="11">
        <f t="shared" si="6"/>
        <v>527554.32999999996</v>
      </c>
      <c r="G358" s="3"/>
      <c r="H358" s="3"/>
    </row>
    <row r="359" spans="1:8">
      <c r="A359" s="12" t="s">
        <v>524</v>
      </c>
      <c r="B359" s="9" t="s">
        <v>560</v>
      </c>
      <c r="C359" s="9" t="s">
        <v>526</v>
      </c>
      <c r="D359" s="13">
        <v>0</v>
      </c>
      <c r="E359" s="11">
        <v>80103.16</v>
      </c>
      <c r="F359" s="11">
        <f t="shared" si="6"/>
        <v>447451.16999999993</v>
      </c>
      <c r="G359" s="3"/>
      <c r="H359" s="3"/>
    </row>
    <row r="360" spans="1:8">
      <c r="A360" s="12" t="s">
        <v>524</v>
      </c>
      <c r="B360" s="9" t="s">
        <v>561</v>
      </c>
      <c r="C360" s="9" t="s">
        <v>562</v>
      </c>
      <c r="D360" s="13">
        <v>0</v>
      </c>
      <c r="E360" s="11">
        <v>12445.16</v>
      </c>
      <c r="F360" s="11">
        <f t="shared" si="6"/>
        <v>435006.00999999995</v>
      </c>
      <c r="G360" s="3"/>
      <c r="H360" s="3"/>
    </row>
    <row r="361" spans="1:8">
      <c r="A361" s="12" t="s">
        <v>524</v>
      </c>
      <c r="B361" s="9" t="s">
        <v>563</v>
      </c>
      <c r="C361" s="9" t="s">
        <v>564</v>
      </c>
      <c r="D361" s="13">
        <v>0</v>
      </c>
      <c r="E361" s="11">
        <v>4592.3999999999996</v>
      </c>
      <c r="F361" s="11">
        <f t="shared" si="6"/>
        <v>430413.60999999993</v>
      </c>
      <c r="G361" s="3"/>
      <c r="H361" s="3"/>
    </row>
    <row r="362" spans="1:8">
      <c r="A362" s="12" t="s">
        <v>524</v>
      </c>
      <c r="B362" s="9" t="s">
        <v>565</v>
      </c>
      <c r="C362" s="9" t="s">
        <v>566</v>
      </c>
      <c r="D362" s="13">
        <v>0</v>
      </c>
      <c r="E362" s="11">
        <v>2675</v>
      </c>
      <c r="F362" s="11">
        <f t="shared" si="6"/>
        <v>427738.60999999993</v>
      </c>
      <c r="G362" s="3"/>
      <c r="H362" s="3"/>
    </row>
    <row r="363" spans="1:8">
      <c r="A363" s="12" t="s">
        <v>524</v>
      </c>
      <c r="B363" s="9" t="s">
        <v>567</v>
      </c>
      <c r="C363" s="9" t="s">
        <v>568</v>
      </c>
      <c r="D363" s="13">
        <v>0</v>
      </c>
      <c r="E363" s="11">
        <v>2412.5</v>
      </c>
      <c r="F363" s="11">
        <f t="shared" si="6"/>
        <v>425326.10999999993</v>
      </c>
      <c r="G363" s="3"/>
      <c r="H363" s="3"/>
    </row>
    <row r="364" spans="1:8">
      <c r="A364" s="12" t="s">
        <v>524</v>
      </c>
      <c r="B364" s="9" t="s">
        <v>569</v>
      </c>
      <c r="C364" s="9" t="s">
        <v>570</v>
      </c>
      <c r="D364" s="13">
        <v>0</v>
      </c>
      <c r="E364" s="11">
        <v>4050</v>
      </c>
      <c r="F364" s="11">
        <f t="shared" si="6"/>
        <v>421276.10999999993</v>
      </c>
      <c r="G364" s="3"/>
      <c r="H364" s="3"/>
    </row>
    <row r="365" spans="1:8">
      <c r="A365" s="12" t="s">
        <v>524</v>
      </c>
      <c r="B365" s="9" t="s">
        <v>571</v>
      </c>
      <c r="C365" s="9" t="s">
        <v>572</v>
      </c>
      <c r="D365" s="13">
        <v>0</v>
      </c>
      <c r="E365" s="11">
        <v>2262.5</v>
      </c>
      <c r="F365" s="11">
        <f t="shared" si="6"/>
        <v>419013.60999999993</v>
      </c>
      <c r="G365" s="3"/>
      <c r="H365" s="3"/>
    </row>
    <row r="366" spans="1:8">
      <c r="A366" s="12" t="s">
        <v>524</v>
      </c>
      <c r="B366" s="9" t="s">
        <v>573</v>
      </c>
      <c r="C366" s="9" t="s">
        <v>574</v>
      </c>
      <c r="D366" s="13">
        <v>0</v>
      </c>
      <c r="E366" s="11">
        <v>4965.8</v>
      </c>
      <c r="F366" s="11">
        <f t="shared" si="6"/>
        <v>414047.80999999994</v>
      </c>
      <c r="G366" s="3"/>
      <c r="H366" s="3"/>
    </row>
    <row r="367" spans="1:8">
      <c r="A367" s="12" t="s">
        <v>524</v>
      </c>
      <c r="B367" s="9" t="s">
        <v>575</v>
      </c>
      <c r="C367" s="9" t="s">
        <v>576</v>
      </c>
      <c r="D367" s="13">
        <v>0</v>
      </c>
      <c r="E367" s="11">
        <v>4884.3500000000004</v>
      </c>
      <c r="F367" s="11">
        <f t="shared" si="6"/>
        <v>409163.45999999996</v>
      </c>
      <c r="G367" s="3"/>
      <c r="H367" s="3"/>
    </row>
    <row r="368" spans="1:8">
      <c r="A368" s="12" t="s">
        <v>524</v>
      </c>
      <c r="B368" s="9" t="s">
        <v>577</v>
      </c>
      <c r="C368" s="9" t="s">
        <v>578</v>
      </c>
      <c r="D368" s="13">
        <v>0</v>
      </c>
      <c r="E368" s="11">
        <v>2412.5</v>
      </c>
      <c r="F368" s="11">
        <f t="shared" si="6"/>
        <v>406750.95999999996</v>
      </c>
      <c r="G368" s="3"/>
      <c r="H368" s="3"/>
    </row>
    <row r="369" spans="1:8">
      <c r="A369" s="12" t="s">
        <v>524</v>
      </c>
      <c r="B369" s="9" t="s">
        <v>579</v>
      </c>
      <c r="C369" s="9" t="s">
        <v>580</v>
      </c>
      <c r="D369" s="13">
        <v>0</v>
      </c>
      <c r="E369" s="11">
        <v>2362.5</v>
      </c>
      <c r="F369" s="11">
        <f t="shared" si="6"/>
        <v>404388.45999999996</v>
      </c>
      <c r="G369" s="3"/>
      <c r="H369" s="3"/>
    </row>
    <row r="370" spans="1:8">
      <c r="A370" s="12" t="s">
        <v>524</v>
      </c>
      <c r="B370" s="9" t="s">
        <v>581</v>
      </c>
      <c r="C370" s="9" t="s">
        <v>582</v>
      </c>
      <c r="D370" s="13">
        <v>0</v>
      </c>
      <c r="E370" s="13">
        <v>887.5</v>
      </c>
      <c r="F370" s="11">
        <f t="shared" si="6"/>
        <v>403500.95999999996</v>
      </c>
      <c r="G370" s="3"/>
      <c r="H370" s="3"/>
    </row>
    <row r="371" spans="1:8">
      <c r="A371" s="12" t="s">
        <v>524</v>
      </c>
      <c r="B371" s="9" t="s">
        <v>583</v>
      </c>
      <c r="C371" s="9" t="s">
        <v>584</v>
      </c>
      <c r="D371" s="13">
        <v>0</v>
      </c>
      <c r="E371" s="11">
        <v>4009.5</v>
      </c>
      <c r="F371" s="11">
        <f t="shared" si="6"/>
        <v>399491.45999999996</v>
      </c>
      <c r="G371" s="3"/>
      <c r="H371" s="3"/>
    </row>
    <row r="372" spans="1:8">
      <c r="A372" s="12" t="s">
        <v>524</v>
      </c>
      <c r="B372" s="9" t="s">
        <v>585</v>
      </c>
      <c r="C372" s="9" t="s">
        <v>586</v>
      </c>
      <c r="D372" s="13">
        <v>0</v>
      </c>
      <c r="E372" s="11">
        <v>3287.5</v>
      </c>
      <c r="F372" s="11">
        <f t="shared" si="6"/>
        <v>396203.95999999996</v>
      </c>
      <c r="G372" s="3"/>
      <c r="H372" s="3"/>
    </row>
    <row r="373" spans="1:8">
      <c r="A373" s="12" t="s">
        <v>524</v>
      </c>
      <c r="B373" s="9" t="s">
        <v>587</v>
      </c>
      <c r="C373" s="9" t="s">
        <v>588</v>
      </c>
      <c r="D373" s="13">
        <v>0</v>
      </c>
      <c r="E373" s="11">
        <v>4877.8500000000004</v>
      </c>
      <c r="F373" s="11">
        <f t="shared" si="6"/>
        <v>391326.11</v>
      </c>
      <c r="G373" s="3"/>
      <c r="H373" s="3"/>
    </row>
    <row r="374" spans="1:8">
      <c r="A374" s="12" t="s">
        <v>524</v>
      </c>
      <c r="B374" s="9" t="s">
        <v>589</v>
      </c>
      <c r="C374" s="9" t="s">
        <v>590</v>
      </c>
      <c r="D374" s="13">
        <v>0</v>
      </c>
      <c r="E374" s="11">
        <v>2687.5</v>
      </c>
      <c r="F374" s="11">
        <f t="shared" si="6"/>
        <v>388638.61</v>
      </c>
      <c r="G374" s="3"/>
      <c r="H374" s="3"/>
    </row>
    <row r="375" spans="1:8">
      <c r="A375" s="12" t="s">
        <v>524</v>
      </c>
      <c r="B375" s="9" t="s">
        <v>591</v>
      </c>
      <c r="C375" s="9" t="s">
        <v>592</v>
      </c>
      <c r="D375" s="13">
        <v>0</v>
      </c>
      <c r="E375" s="11">
        <v>4012.5</v>
      </c>
      <c r="F375" s="11">
        <f t="shared" si="6"/>
        <v>384626.11</v>
      </c>
      <c r="G375" s="3"/>
      <c r="H375" s="3"/>
    </row>
    <row r="376" spans="1:8">
      <c r="A376" s="12" t="s">
        <v>524</v>
      </c>
      <c r="B376" s="9" t="s">
        <v>593</v>
      </c>
      <c r="C376" s="10" t="s">
        <v>1055</v>
      </c>
      <c r="D376" s="11">
        <v>3596</v>
      </c>
      <c r="E376" s="13">
        <v>0</v>
      </c>
      <c r="F376" s="11">
        <f t="shared" si="6"/>
        <v>388222.11</v>
      </c>
      <c r="G376" s="3"/>
      <c r="H376" s="3"/>
    </row>
    <row r="377" spans="1:8">
      <c r="A377" s="12" t="s">
        <v>524</v>
      </c>
      <c r="B377" s="9" t="s">
        <v>594</v>
      </c>
      <c r="C377" s="10" t="s">
        <v>1055</v>
      </c>
      <c r="D377" s="11">
        <v>30960</v>
      </c>
      <c r="E377" s="13">
        <v>0</v>
      </c>
      <c r="F377" s="11">
        <f t="shared" si="6"/>
        <v>419182.11</v>
      </c>
      <c r="G377" s="3"/>
      <c r="H377" s="3"/>
    </row>
    <row r="378" spans="1:8">
      <c r="A378" s="12" t="s">
        <v>524</v>
      </c>
      <c r="B378" s="9" t="s">
        <v>595</v>
      </c>
      <c r="C378" s="10" t="s">
        <v>1055</v>
      </c>
      <c r="D378" s="11">
        <v>3920</v>
      </c>
      <c r="E378" s="13">
        <v>0</v>
      </c>
      <c r="F378" s="11">
        <f t="shared" si="6"/>
        <v>423102.11</v>
      </c>
      <c r="G378" s="3"/>
      <c r="H378" s="3"/>
    </row>
    <row r="379" spans="1:8">
      <c r="A379" s="12" t="s">
        <v>524</v>
      </c>
      <c r="B379" s="9" t="s">
        <v>596</v>
      </c>
      <c r="C379" s="10" t="s">
        <v>1055</v>
      </c>
      <c r="D379" s="11">
        <v>1600</v>
      </c>
      <c r="E379" s="13">
        <v>0</v>
      </c>
      <c r="F379" s="11">
        <f t="shared" si="6"/>
        <v>424702.11</v>
      </c>
      <c r="G379" s="3"/>
      <c r="H379" s="3"/>
    </row>
    <row r="380" spans="1:8">
      <c r="A380" s="12" t="s">
        <v>524</v>
      </c>
      <c r="B380" s="9" t="s">
        <v>597</v>
      </c>
      <c r="C380" s="10" t="s">
        <v>1055</v>
      </c>
      <c r="D380" s="13">
        <v>520</v>
      </c>
      <c r="E380" s="13">
        <v>0</v>
      </c>
      <c r="F380" s="11">
        <f t="shared" si="6"/>
        <v>425222.11</v>
      </c>
      <c r="G380" s="3"/>
      <c r="H380" s="3"/>
    </row>
    <row r="381" spans="1:8">
      <c r="A381" s="12" t="s">
        <v>524</v>
      </c>
      <c r="B381" s="9" t="s">
        <v>598</v>
      </c>
      <c r="C381" s="10" t="s">
        <v>1055</v>
      </c>
      <c r="D381" s="11">
        <v>46260</v>
      </c>
      <c r="E381" s="13">
        <v>0</v>
      </c>
      <c r="F381" s="11">
        <f t="shared" si="6"/>
        <v>471482.11</v>
      </c>
      <c r="G381" s="3"/>
      <c r="H381" s="3"/>
    </row>
    <row r="382" spans="1:8">
      <c r="A382" s="12" t="s">
        <v>524</v>
      </c>
      <c r="B382" s="9" t="s">
        <v>599</v>
      </c>
      <c r="C382" s="10" t="s">
        <v>1055</v>
      </c>
      <c r="D382" s="11">
        <v>65220</v>
      </c>
      <c r="E382" s="13">
        <v>0</v>
      </c>
      <c r="F382" s="11">
        <f t="shared" si="6"/>
        <v>536702.11</v>
      </c>
      <c r="G382" s="3"/>
      <c r="H382" s="3"/>
    </row>
    <row r="383" spans="1:8">
      <c r="A383" s="12" t="s">
        <v>524</v>
      </c>
      <c r="B383" s="9" t="s">
        <v>600</v>
      </c>
      <c r="C383" s="10" t="s">
        <v>1055</v>
      </c>
      <c r="D383" s="11">
        <v>12800</v>
      </c>
      <c r="E383" s="13">
        <v>0</v>
      </c>
      <c r="F383" s="11">
        <f t="shared" si="6"/>
        <v>549502.11</v>
      </c>
      <c r="G383" s="3"/>
      <c r="H383" s="3"/>
    </row>
    <row r="384" spans="1:8">
      <c r="A384" s="12" t="s">
        <v>524</v>
      </c>
      <c r="B384" s="9" t="s">
        <v>601</v>
      </c>
      <c r="C384" s="10" t="s">
        <v>1055</v>
      </c>
      <c r="D384" s="11">
        <v>15365</v>
      </c>
      <c r="E384" s="13">
        <v>0</v>
      </c>
      <c r="F384" s="11">
        <f t="shared" si="6"/>
        <v>564867.11</v>
      </c>
      <c r="G384" s="3"/>
      <c r="H384" s="3"/>
    </row>
    <row r="385" spans="1:8">
      <c r="A385" s="12" t="s">
        <v>524</v>
      </c>
      <c r="B385" s="9" t="s">
        <v>602</v>
      </c>
      <c r="C385" s="10" t="s">
        <v>1055</v>
      </c>
      <c r="D385" s="11">
        <v>31300</v>
      </c>
      <c r="E385" s="13">
        <v>0</v>
      </c>
      <c r="F385" s="11">
        <f t="shared" si="6"/>
        <v>596167.11</v>
      </c>
      <c r="G385" s="3"/>
      <c r="H385" s="3"/>
    </row>
    <row r="386" spans="1:8">
      <c r="A386" s="12" t="s">
        <v>524</v>
      </c>
      <c r="B386" s="9" t="s">
        <v>603</v>
      </c>
      <c r="C386" s="10" t="s">
        <v>1055</v>
      </c>
      <c r="D386" s="13">
        <v>646</v>
      </c>
      <c r="E386" s="13">
        <v>0</v>
      </c>
      <c r="F386" s="11">
        <f t="shared" si="6"/>
        <v>596813.11</v>
      </c>
      <c r="G386" s="3"/>
      <c r="H386" s="3"/>
    </row>
    <row r="387" spans="1:8">
      <c r="A387" s="12" t="s">
        <v>524</v>
      </c>
      <c r="B387" s="9" t="s">
        <v>604</v>
      </c>
      <c r="C387" s="10" t="s">
        <v>1055</v>
      </c>
      <c r="D387" s="11">
        <v>3750</v>
      </c>
      <c r="E387" s="13">
        <v>0</v>
      </c>
      <c r="F387" s="11">
        <f t="shared" si="6"/>
        <v>600563.11</v>
      </c>
      <c r="G387" s="3"/>
      <c r="H387" s="3"/>
    </row>
    <row r="388" spans="1:8">
      <c r="A388" s="12" t="s">
        <v>524</v>
      </c>
      <c r="B388" s="9" t="s">
        <v>605</v>
      </c>
      <c r="C388" s="10" t="s">
        <v>1055</v>
      </c>
      <c r="D388" s="11">
        <v>5300</v>
      </c>
      <c r="E388" s="13">
        <v>0</v>
      </c>
      <c r="F388" s="11">
        <f t="shared" si="6"/>
        <v>605863.11</v>
      </c>
      <c r="G388" s="3"/>
      <c r="H388" s="3"/>
    </row>
    <row r="389" spans="1:8">
      <c r="A389" s="12" t="s">
        <v>524</v>
      </c>
      <c r="B389" s="9" t="s">
        <v>606</v>
      </c>
      <c r="C389" s="10" t="s">
        <v>1055</v>
      </c>
      <c r="D389" s="13">
        <v>0</v>
      </c>
      <c r="E389" s="13">
        <v>0</v>
      </c>
      <c r="F389" s="11">
        <f t="shared" si="6"/>
        <v>605863.11</v>
      </c>
      <c r="G389" s="3"/>
      <c r="H389" s="3"/>
    </row>
    <row r="390" spans="1:8">
      <c r="A390" s="12" t="s">
        <v>524</v>
      </c>
      <c r="B390" s="9" t="s">
        <v>607</v>
      </c>
      <c r="C390" s="10" t="s">
        <v>1055</v>
      </c>
      <c r="D390" s="11">
        <v>25980</v>
      </c>
      <c r="E390" s="13">
        <v>0</v>
      </c>
      <c r="F390" s="11">
        <f t="shared" si="6"/>
        <v>631843.11</v>
      </c>
      <c r="G390" s="3"/>
      <c r="H390" s="3"/>
    </row>
    <row r="391" spans="1:8">
      <c r="A391" s="12" t="s">
        <v>524</v>
      </c>
      <c r="B391" s="9" t="s">
        <v>608</v>
      </c>
      <c r="C391" s="10" t="s">
        <v>1055</v>
      </c>
      <c r="D391" s="11">
        <v>15000</v>
      </c>
      <c r="E391" s="13">
        <v>0</v>
      </c>
      <c r="F391" s="11">
        <f t="shared" si="6"/>
        <v>646843.11</v>
      </c>
      <c r="G391" s="3"/>
      <c r="H391" s="3"/>
    </row>
    <row r="392" spans="1:8">
      <c r="A392" s="12" t="s">
        <v>524</v>
      </c>
      <c r="B392" s="9" t="s">
        <v>609</v>
      </c>
      <c r="C392" s="10" t="s">
        <v>1055</v>
      </c>
      <c r="D392" s="11">
        <v>1460</v>
      </c>
      <c r="E392" s="13">
        <v>0</v>
      </c>
      <c r="F392" s="11">
        <f t="shared" si="6"/>
        <v>648303.11</v>
      </c>
      <c r="G392" s="3"/>
      <c r="H392" s="3"/>
    </row>
    <row r="393" spans="1:8">
      <c r="A393" s="12" t="s">
        <v>524</v>
      </c>
      <c r="B393" s="9" t="s">
        <v>610</v>
      </c>
      <c r="C393" s="10" t="s">
        <v>1055</v>
      </c>
      <c r="D393" s="11">
        <v>43646</v>
      </c>
      <c r="E393" s="13">
        <v>0</v>
      </c>
      <c r="F393" s="11">
        <f t="shared" si="6"/>
        <v>691949.11</v>
      </c>
      <c r="G393" s="3"/>
      <c r="H393" s="3"/>
    </row>
    <row r="394" spans="1:8">
      <c r="A394" s="12" t="s">
        <v>524</v>
      </c>
      <c r="B394" s="9" t="s">
        <v>611</v>
      </c>
      <c r="C394" s="10" t="s">
        <v>1055</v>
      </c>
      <c r="D394" s="11">
        <v>15000</v>
      </c>
      <c r="E394" s="13">
        <v>0</v>
      </c>
      <c r="F394" s="11">
        <f t="shared" si="6"/>
        <v>706949.11</v>
      </c>
      <c r="G394" s="3"/>
      <c r="H394" s="3"/>
    </row>
    <row r="395" spans="1:8">
      <c r="A395" s="12" t="s">
        <v>524</v>
      </c>
      <c r="B395" s="9" t="s">
        <v>612</v>
      </c>
      <c r="C395" s="10" t="s">
        <v>1055</v>
      </c>
      <c r="D395" s="11">
        <v>20000</v>
      </c>
      <c r="E395" s="13">
        <v>0</v>
      </c>
      <c r="F395" s="11">
        <f t="shared" si="6"/>
        <v>726949.11</v>
      </c>
      <c r="G395" s="3"/>
      <c r="H395" s="3"/>
    </row>
    <row r="396" spans="1:8">
      <c r="A396" s="12" t="s">
        <v>524</v>
      </c>
      <c r="B396" s="9" t="s">
        <v>613</v>
      </c>
      <c r="C396" s="10" t="s">
        <v>1055</v>
      </c>
      <c r="D396" s="11">
        <v>70530</v>
      </c>
      <c r="E396" s="13">
        <v>0</v>
      </c>
      <c r="F396" s="11">
        <f t="shared" si="6"/>
        <v>797479.11</v>
      </c>
      <c r="G396" s="3"/>
      <c r="H396" s="3"/>
    </row>
    <row r="397" spans="1:8">
      <c r="A397" s="12" t="s">
        <v>524</v>
      </c>
      <c r="B397" s="9" t="s">
        <v>614</v>
      </c>
      <c r="C397" s="10" t="s">
        <v>1055</v>
      </c>
      <c r="D397" s="11">
        <v>21960</v>
      </c>
      <c r="E397" s="13">
        <v>0</v>
      </c>
      <c r="F397" s="11">
        <f t="shared" si="6"/>
        <v>819439.11</v>
      </c>
      <c r="G397" s="3"/>
      <c r="H397" s="3"/>
    </row>
    <row r="398" spans="1:8">
      <c r="A398" s="12" t="s">
        <v>524</v>
      </c>
      <c r="B398" s="9" t="s">
        <v>615</v>
      </c>
      <c r="C398" s="10" t="s">
        <v>1055</v>
      </c>
      <c r="D398" s="11">
        <v>7146</v>
      </c>
      <c r="E398" s="13">
        <v>0</v>
      </c>
      <c r="F398" s="11">
        <f t="shared" si="6"/>
        <v>826585.11</v>
      </c>
      <c r="G398" s="3"/>
      <c r="H398" s="3"/>
    </row>
    <row r="399" spans="1:8">
      <c r="A399" s="12" t="s">
        <v>524</v>
      </c>
      <c r="B399" s="9" t="s">
        <v>616</v>
      </c>
      <c r="C399" s="10" t="s">
        <v>1055</v>
      </c>
      <c r="D399" s="11">
        <v>12850</v>
      </c>
      <c r="E399" s="13">
        <v>0</v>
      </c>
      <c r="F399" s="11">
        <f t="shared" si="6"/>
        <v>839435.11</v>
      </c>
      <c r="G399" s="3"/>
      <c r="H399" s="3"/>
    </row>
    <row r="400" spans="1:8">
      <c r="A400" s="12" t="s">
        <v>524</v>
      </c>
      <c r="B400" s="9" t="s">
        <v>617</v>
      </c>
      <c r="C400" s="9" t="s">
        <v>618</v>
      </c>
      <c r="D400" s="11">
        <v>46425</v>
      </c>
      <c r="E400" s="13">
        <v>0</v>
      </c>
      <c r="F400" s="11">
        <f t="shared" si="6"/>
        <v>885860.11</v>
      </c>
      <c r="G400" s="3"/>
      <c r="H400" s="3"/>
    </row>
    <row r="401" spans="1:8">
      <c r="A401" s="12" t="s">
        <v>524</v>
      </c>
      <c r="B401" s="9" t="s">
        <v>619</v>
      </c>
      <c r="C401" s="9" t="s">
        <v>618</v>
      </c>
      <c r="D401" s="11">
        <v>3030</v>
      </c>
      <c r="E401" s="13">
        <v>0</v>
      </c>
      <c r="F401" s="11">
        <f t="shared" si="6"/>
        <v>888890.11</v>
      </c>
      <c r="G401" s="3"/>
      <c r="H401" s="3"/>
    </row>
    <row r="402" spans="1:8">
      <c r="A402" s="12" t="s">
        <v>620</v>
      </c>
      <c r="B402" s="9" t="s">
        <v>621</v>
      </c>
      <c r="C402" s="9" t="s">
        <v>526</v>
      </c>
      <c r="D402" s="13">
        <v>0</v>
      </c>
      <c r="E402" s="11">
        <v>19585.150000000001</v>
      </c>
      <c r="F402" s="11">
        <f t="shared" si="6"/>
        <v>869304.96</v>
      </c>
      <c r="G402" s="3"/>
      <c r="H402" s="3"/>
    </row>
    <row r="403" spans="1:8">
      <c r="A403" s="12" t="s">
        <v>620</v>
      </c>
      <c r="B403" s="9" t="s">
        <v>622</v>
      </c>
      <c r="C403" s="9" t="s">
        <v>623</v>
      </c>
      <c r="D403" s="13">
        <v>0</v>
      </c>
      <c r="E403" s="11">
        <v>4000</v>
      </c>
      <c r="F403" s="11">
        <f t="shared" si="6"/>
        <v>865304.96</v>
      </c>
      <c r="G403" s="3"/>
      <c r="H403" s="3"/>
    </row>
    <row r="404" spans="1:8">
      <c r="A404" s="12" t="s">
        <v>620</v>
      </c>
      <c r="B404" s="9" t="s">
        <v>624</v>
      </c>
      <c r="C404" s="9" t="s">
        <v>625</v>
      </c>
      <c r="D404" s="13">
        <v>0</v>
      </c>
      <c r="E404" s="11">
        <v>4000</v>
      </c>
      <c r="F404" s="11">
        <f t="shared" si="6"/>
        <v>861304.96</v>
      </c>
      <c r="G404" s="3"/>
      <c r="H404" s="3"/>
    </row>
    <row r="405" spans="1:8">
      <c r="A405" s="12" t="s">
        <v>620</v>
      </c>
      <c r="B405" s="9" t="s">
        <v>626</v>
      </c>
      <c r="C405" s="9" t="s">
        <v>627</v>
      </c>
      <c r="D405" s="13">
        <v>0</v>
      </c>
      <c r="E405" s="11">
        <v>4000</v>
      </c>
      <c r="F405" s="11">
        <f t="shared" si="6"/>
        <v>857304.96</v>
      </c>
      <c r="G405" s="3"/>
      <c r="H405" s="3"/>
    </row>
    <row r="406" spans="1:8">
      <c r="A406" s="12" t="s">
        <v>620</v>
      </c>
      <c r="B406" s="9" t="s">
        <v>628</v>
      </c>
      <c r="C406" s="9" t="s">
        <v>629</v>
      </c>
      <c r="D406" s="13">
        <v>0</v>
      </c>
      <c r="E406" s="11">
        <v>8234.99</v>
      </c>
      <c r="F406" s="11">
        <f t="shared" si="6"/>
        <v>849069.97</v>
      </c>
      <c r="G406" s="3"/>
      <c r="H406" s="3"/>
    </row>
    <row r="407" spans="1:8">
      <c r="A407" s="12" t="s">
        <v>620</v>
      </c>
      <c r="B407" s="9" t="s">
        <v>630</v>
      </c>
      <c r="C407" s="9" t="s">
        <v>323</v>
      </c>
      <c r="D407" s="13">
        <v>0</v>
      </c>
      <c r="E407" s="11">
        <v>1440</v>
      </c>
      <c r="F407" s="11">
        <f t="shared" si="6"/>
        <v>847629.97</v>
      </c>
      <c r="G407" s="3"/>
      <c r="H407" s="3"/>
    </row>
    <row r="408" spans="1:8">
      <c r="A408" s="12" t="s">
        <v>620</v>
      </c>
      <c r="B408" s="9" t="s">
        <v>631</v>
      </c>
      <c r="C408" s="9" t="s">
        <v>259</v>
      </c>
      <c r="D408" s="13">
        <v>0</v>
      </c>
      <c r="E408" s="11">
        <v>5864.76</v>
      </c>
      <c r="F408" s="11">
        <f t="shared" si="6"/>
        <v>841765.21</v>
      </c>
      <c r="G408" s="3"/>
      <c r="H408" s="3"/>
    </row>
    <row r="409" spans="1:8">
      <c r="A409" s="12" t="s">
        <v>620</v>
      </c>
      <c r="B409" s="9" t="s">
        <v>632</v>
      </c>
      <c r="C409" s="9" t="s">
        <v>633</v>
      </c>
      <c r="D409" s="13">
        <v>0</v>
      </c>
      <c r="E409" s="11">
        <v>2475</v>
      </c>
      <c r="F409" s="11">
        <f t="shared" si="6"/>
        <v>839290.21</v>
      </c>
      <c r="G409" s="3"/>
      <c r="H409" s="3"/>
    </row>
    <row r="410" spans="1:8">
      <c r="A410" s="12" t="s">
        <v>620</v>
      </c>
      <c r="B410" s="9" t="s">
        <v>634</v>
      </c>
      <c r="C410" s="10" t="s">
        <v>1055</v>
      </c>
      <c r="D410" s="11">
        <v>1100</v>
      </c>
      <c r="E410" s="13">
        <v>0</v>
      </c>
      <c r="F410" s="11">
        <f t="shared" si="6"/>
        <v>840390.21</v>
      </c>
      <c r="G410" s="3"/>
      <c r="H410" s="3"/>
    </row>
    <row r="411" spans="1:8">
      <c r="A411" s="12" t="s">
        <v>620</v>
      </c>
      <c r="B411" s="9" t="s">
        <v>635</v>
      </c>
      <c r="C411" s="10" t="s">
        <v>1055</v>
      </c>
      <c r="D411" s="11">
        <v>2020</v>
      </c>
      <c r="E411" s="13">
        <v>0</v>
      </c>
      <c r="F411" s="11">
        <f t="shared" si="6"/>
        <v>842410.21</v>
      </c>
      <c r="G411" s="3"/>
      <c r="H411" s="3"/>
    </row>
    <row r="412" spans="1:8">
      <c r="A412" s="12" t="s">
        <v>620</v>
      </c>
      <c r="B412" s="9" t="s">
        <v>636</v>
      </c>
      <c r="C412" s="10" t="s">
        <v>1055</v>
      </c>
      <c r="D412" s="11">
        <v>14920</v>
      </c>
      <c r="E412" s="13">
        <v>0</v>
      </c>
      <c r="F412" s="11">
        <f t="shared" si="6"/>
        <v>857330.21</v>
      </c>
      <c r="G412" s="3"/>
      <c r="H412" s="3"/>
    </row>
    <row r="413" spans="1:8">
      <c r="A413" s="12" t="s">
        <v>620</v>
      </c>
      <c r="B413" s="9" t="s">
        <v>637</v>
      </c>
      <c r="C413" s="10" t="s">
        <v>1055</v>
      </c>
      <c r="D413" s="11">
        <v>1200</v>
      </c>
      <c r="E413" s="13">
        <v>0</v>
      </c>
      <c r="F413" s="11">
        <f t="shared" si="6"/>
        <v>858530.21</v>
      </c>
      <c r="G413" s="3"/>
      <c r="H413" s="3"/>
    </row>
    <row r="414" spans="1:8">
      <c r="A414" s="12" t="s">
        <v>620</v>
      </c>
      <c r="B414" s="9" t="s">
        <v>638</v>
      </c>
      <c r="C414" s="10" t="s">
        <v>1055</v>
      </c>
      <c r="D414" s="11">
        <v>2460</v>
      </c>
      <c r="E414" s="13">
        <v>0</v>
      </c>
      <c r="F414" s="11">
        <f t="shared" si="6"/>
        <v>860990.21</v>
      </c>
      <c r="G414" s="3"/>
      <c r="H414" s="3"/>
    </row>
    <row r="415" spans="1:8">
      <c r="A415" s="12" t="s">
        <v>620</v>
      </c>
      <c r="B415" s="9" t="s">
        <v>639</v>
      </c>
      <c r="C415" s="10" t="s">
        <v>1055</v>
      </c>
      <c r="D415" s="11">
        <v>59890</v>
      </c>
      <c r="E415" s="13">
        <v>0</v>
      </c>
      <c r="F415" s="11">
        <f t="shared" si="6"/>
        <v>920880.21</v>
      </c>
      <c r="G415" s="3"/>
      <c r="H415" s="3"/>
    </row>
    <row r="416" spans="1:8">
      <c r="A416" s="12" t="s">
        <v>620</v>
      </c>
      <c r="B416" s="9" t="s">
        <v>640</v>
      </c>
      <c r="C416" s="10" t="s">
        <v>1055</v>
      </c>
      <c r="D416" s="11">
        <v>9146</v>
      </c>
      <c r="E416" s="13">
        <v>0</v>
      </c>
      <c r="F416" s="11">
        <f t="shared" si="6"/>
        <v>930026.21</v>
      </c>
      <c r="G416" s="3"/>
      <c r="H416" s="3"/>
    </row>
    <row r="417" spans="1:8">
      <c r="A417" s="12" t="s">
        <v>620</v>
      </c>
      <c r="B417" s="9" t="s">
        <v>641</v>
      </c>
      <c r="C417" s="10" t="s">
        <v>1055</v>
      </c>
      <c r="D417" s="11">
        <v>20500</v>
      </c>
      <c r="E417" s="13">
        <v>0</v>
      </c>
      <c r="F417" s="11">
        <f t="shared" si="6"/>
        <v>950526.21</v>
      </c>
      <c r="G417" s="3"/>
      <c r="H417" s="3"/>
    </row>
    <row r="418" spans="1:8">
      <c r="A418" s="12" t="s">
        <v>620</v>
      </c>
      <c r="B418" s="9" t="s">
        <v>642</v>
      </c>
      <c r="C418" s="9" t="s">
        <v>135</v>
      </c>
      <c r="D418" s="11">
        <v>1920</v>
      </c>
      <c r="E418" s="13">
        <v>0</v>
      </c>
      <c r="F418" s="11">
        <f t="shared" ref="F418:F481" si="7">+F417+D418-E418</f>
        <v>952446.21</v>
      </c>
      <c r="G418" s="3"/>
      <c r="H418" s="3"/>
    </row>
    <row r="419" spans="1:8">
      <c r="A419" s="12" t="s">
        <v>620</v>
      </c>
      <c r="B419" s="9" t="s">
        <v>643</v>
      </c>
      <c r="C419" s="9" t="s">
        <v>135</v>
      </c>
      <c r="D419" s="11">
        <v>193825.54</v>
      </c>
      <c r="E419" s="13">
        <v>0</v>
      </c>
      <c r="F419" s="11">
        <f t="shared" si="7"/>
        <v>1146271.75</v>
      </c>
      <c r="G419" s="3"/>
      <c r="H419" s="3"/>
    </row>
    <row r="420" spans="1:8">
      <c r="A420" s="12" t="s">
        <v>644</v>
      </c>
      <c r="B420" s="9" t="s">
        <v>645</v>
      </c>
      <c r="C420" s="9" t="s">
        <v>321</v>
      </c>
      <c r="D420" s="13">
        <v>0</v>
      </c>
      <c r="E420" s="11">
        <v>35569.97</v>
      </c>
      <c r="F420" s="11">
        <f t="shared" si="7"/>
        <v>1110701.78</v>
      </c>
      <c r="G420" s="3"/>
      <c r="H420" s="3"/>
    </row>
    <row r="421" spans="1:8">
      <c r="A421" s="12" t="s">
        <v>644</v>
      </c>
      <c r="B421" s="9" t="s">
        <v>646</v>
      </c>
      <c r="C421" s="9" t="s">
        <v>647</v>
      </c>
      <c r="D421" s="13">
        <v>0</v>
      </c>
      <c r="E421" s="11">
        <v>34000</v>
      </c>
      <c r="F421" s="11">
        <f t="shared" si="7"/>
        <v>1076701.78</v>
      </c>
      <c r="G421" s="3"/>
      <c r="H421" s="3"/>
    </row>
    <row r="422" spans="1:8">
      <c r="A422" s="12" t="s">
        <v>644</v>
      </c>
      <c r="B422" s="9" t="s">
        <v>648</v>
      </c>
      <c r="C422" s="10" t="s">
        <v>1055</v>
      </c>
      <c r="D422" s="11">
        <v>1532</v>
      </c>
      <c r="E422" s="13">
        <v>0</v>
      </c>
      <c r="F422" s="11">
        <f t="shared" si="7"/>
        <v>1078233.78</v>
      </c>
      <c r="G422" s="3"/>
      <c r="H422" s="3"/>
    </row>
    <row r="423" spans="1:8">
      <c r="A423" s="12" t="s">
        <v>644</v>
      </c>
      <c r="B423" s="9" t="s">
        <v>649</v>
      </c>
      <c r="C423" s="10" t="s">
        <v>1055</v>
      </c>
      <c r="D423" s="11">
        <v>18210</v>
      </c>
      <c r="E423" s="13">
        <v>0</v>
      </c>
      <c r="F423" s="11">
        <f t="shared" si="7"/>
        <v>1096443.78</v>
      </c>
      <c r="G423" s="3"/>
      <c r="H423" s="3"/>
    </row>
    <row r="424" spans="1:8">
      <c r="A424" s="12" t="s">
        <v>644</v>
      </c>
      <c r="B424" s="9" t="s">
        <v>650</v>
      </c>
      <c r="C424" s="10" t="s">
        <v>1055</v>
      </c>
      <c r="D424" s="11">
        <v>3640</v>
      </c>
      <c r="E424" s="13">
        <v>0</v>
      </c>
      <c r="F424" s="11">
        <f t="shared" si="7"/>
        <v>1100083.78</v>
      </c>
      <c r="G424" s="3"/>
      <c r="H424" s="3"/>
    </row>
    <row r="425" spans="1:8">
      <c r="A425" s="12" t="s">
        <v>644</v>
      </c>
      <c r="B425" s="9" t="s">
        <v>651</v>
      </c>
      <c r="C425" s="10" t="s">
        <v>1055</v>
      </c>
      <c r="D425" s="11">
        <v>44090</v>
      </c>
      <c r="E425" s="13">
        <v>0</v>
      </c>
      <c r="F425" s="11">
        <f t="shared" si="7"/>
        <v>1144173.78</v>
      </c>
      <c r="G425" s="3"/>
      <c r="H425" s="3"/>
    </row>
    <row r="426" spans="1:8">
      <c r="A426" s="12" t="s">
        <v>644</v>
      </c>
      <c r="B426" s="9" t="s">
        <v>652</v>
      </c>
      <c r="C426" s="10" t="s">
        <v>1055</v>
      </c>
      <c r="D426" s="11">
        <v>81500</v>
      </c>
      <c r="E426" s="13">
        <v>0</v>
      </c>
      <c r="F426" s="11">
        <f t="shared" si="7"/>
        <v>1225673.78</v>
      </c>
      <c r="G426" s="3"/>
      <c r="H426" s="3"/>
    </row>
    <row r="427" spans="1:8">
      <c r="A427" s="12" t="s">
        <v>644</v>
      </c>
      <c r="B427" s="9" t="s">
        <v>653</v>
      </c>
      <c r="C427" s="10" t="s">
        <v>1055</v>
      </c>
      <c r="D427" s="11">
        <v>17800</v>
      </c>
      <c r="E427" s="13">
        <v>0</v>
      </c>
      <c r="F427" s="11">
        <f t="shared" si="7"/>
        <v>1243473.78</v>
      </c>
      <c r="G427" s="3"/>
      <c r="H427" s="3"/>
    </row>
    <row r="428" spans="1:8">
      <c r="A428" s="12" t="s">
        <v>644</v>
      </c>
      <c r="B428" s="9" t="s">
        <v>654</v>
      </c>
      <c r="C428" s="10" t="s">
        <v>1055</v>
      </c>
      <c r="D428" s="11">
        <v>48220</v>
      </c>
      <c r="E428" s="13">
        <v>0</v>
      </c>
      <c r="F428" s="11">
        <f t="shared" si="7"/>
        <v>1291693.78</v>
      </c>
      <c r="G428" s="3"/>
      <c r="H428" s="3"/>
    </row>
    <row r="429" spans="1:8">
      <c r="A429" s="12" t="s">
        <v>644</v>
      </c>
      <c r="B429" s="9" t="s">
        <v>655</v>
      </c>
      <c r="C429" s="10" t="s">
        <v>1055</v>
      </c>
      <c r="D429" s="11">
        <v>15200</v>
      </c>
      <c r="E429" s="13">
        <v>0</v>
      </c>
      <c r="F429" s="11">
        <f t="shared" si="7"/>
        <v>1306893.78</v>
      </c>
      <c r="G429" s="3"/>
      <c r="H429" s="3"/>
    </row>
    <row r="430" spans="1:8">
      <c r="A430" s="12" t="s">
        <v>644</v>
      </c>
      <c r="B430" s="9" t="s">
        <v>656</v>
      </c>
      <c r="C430" s="10" t="s">
        <v>1055</v>
      </c>
      <c r="D430" s="13">
        <v>600</v>
      </c>
      <c r="E430" s="13">
        <v>0</v>
      </c>
      <c r="F430" s="11">
        <f t="shared" si="7"/>
        <v>1307493.78</v>
      </c>
      <c r="G430" s="3"/>
      <c r="H430" s="3"/>
    </row>
    <row r="431" spans="1:8">
      <c r="A431" s="12" t="s">
        <v>644</v>
      </c>
      <c r="B431" s="9" t="s">
        <v>657</v>
      </c>
      <c r="C431" s="10" t="s">
        <v>1055</v>
      </c>
      <c r="D431" s="11">
        <v>24320</v>
      </c>
      <c r="E431" s="13">
        <v>0</v>
      </c>
      <c r="F431" s="11">
        <f t="shared" si="7"/>
        <v>1331813.78</v>
      </c>
      <c r="G431" s="3"/>
      <c r="H431" s="3"/>
    </row>
    <row r="432" spans="1:8">
      <c r="A432" s="12" t="s">
        <v>644</v>
      </c>
      <c r="B432" s="9" t="s">
        <v>658</v>
      </c>
      <c r="C432" s="10" t="s">
        <v>1055</v>
      </c>
      <c r="D432" s="11">
        <v>36320</v>
      </c>
      <c r="E432" s="13">
        <v>0</v>
      </c>
      <c r="F432" s="11">
        <f t="shared" si="7"/>
        <v>1368133.78</v>
      </c>
      <c r="G432" s="3"/>
      <c r="H432" s="3"/>
    </row>
    <row r="433" spans="1:8">
      <c r="A433" s="12" t="s">
        <v>644</v>
      </c>
      <c r="B433" s="9" t="s">
        <v>659</v>
      </c>
      <c r="C433" s="10" t="s">
        <v>1055</v>
      </c>
      <c r="D433" s="11">
        <v>100370</v>
      </c>
      <c r="E433" s="13">
        <v>0</v>
      </c>
      <c r="F433" s="11">
        <f t="shared" si="7"/>
        <v>1468503.78</v>
      </c>
      <c r="G433" s="3"/>
      <c r="H433" s="3"/>
    </row>
    <row r="434" spans="1:8">
      <c r="A434" s="12" t="s">
        <v>644</v>
      </c>
      <c r="B434" s="9" t="s">
        <v>660</v>
      </c>
      <c r="C434" s="10" t="s">
        <v>1055</v>
      </c>
      <c r="D434" s="11">
        <v>19800</v>
      </c>
      <c r="E434" s="13">
        <v>0</v>
      </c>
      <c r="F434" s="11">
        <f t="shared" si="7"/>
        <v>1488303.78</v>
      </c>
      <c r="G434" s="3"/>
      <c r="H434" s="3"/>
    </row>
    <row r="435" spans="1:8">
      <c r="A435" s="12" t="s">
        <v>644</v>
      </c>
      <c r="B435" s="9" t="s">
        <v>661</v>
      </c>
      <c r="C435" s="10" t="s">
        <v>1055</v>
      </c>
      <c r="D435" s="11">
        <v>2880</v>
      </c>
      <c r="E435" s="13">
        <v>0</v>
      </c>
      <c r="F435" s="11">
        <f t="shared" si="7"/>
        <v>1491183.78</v>
      </c>
      <c r="G435" s="3"/>
      <c r="H435" s="3"/>
    </row>
    <row r="436" spans="1:8">
      <c r="A436" s="12" t="s">
        <v>644</v>
      </c>
      <c r="B436" s="9" t="s">
        <v>662</v>
      </c>
      <c r="C436" s="10" t="s">
        <v>1055</v>
      </c>
      <c r="D436" s="11">
        <v>13410</v>
      </c>
      <c r="E436" s="13">
        <v>0</v>
      </c>
      <c r="F436" s="11">
        <f t="shared" si="7"/>
        <v>1504593.78</v>
      </c>
      <c r="G436" s="3"/>
      <c r="H436" s="3"/>
    </row>
    <row r="437" spans="1:8">
      <c r="A437" s="12" t="s">
        <v>644</v>
      </c>
      <c r="B437" s="9" t="s">
        <v>663</v>
      </c>
      <c r="C437" s="9" t="s">
        <v>135</v>
      </c>
      <c r="D437" s="11">
        <v>76633.64</v>
      </c>
      <c r="E437" s="13">
        <v>0</v>
      </c>
      <c r="F437" s="11">
        <f t="shared" si="7"/>
        <v>1581227.42</v>
      </c>
      <c r="G437" s="3"/>
      <c r="H437" s="3"/>
    </row>
    <row r="438" spans="1:8">
      <c r="A438" s="12" t="s">
        <v>644</v>
      </c>
      <c r="B438" s="9" t="s">
        <v>664</v>
      </c>
      <c r="C438" s="9" t="s">
        <v>135</v>
      </c>
      <c r="D438" s="11">
        <v>37100</v>
      </c>
      <c r="E438" s="13">
        <v>0</v>
      </c>
      <c r="F438" s="11">
        <f t="shared" si="7"/>
        <v>1618327.42</v>
      </c>
      <c r="G438" s="3"/>
      <c r="H438" s="3"/>
    </row>
    <row r="439" spans="1:8">
      <c r="A439" s="12" t="s">
        <v>45</v>
      </c>
      <c r="B439" s="9" t="s">
        <v>665</v>
      </c>
      <c r="C439" s="9" t="s">
        <v>666</v>
      </c>
      <c r="D439" s="13">
        <v>0</v>
      </c>
      <c r="E439" s="11">
        <v>4000</v>
      </c>
      <c r="F439" s="11">
        <f t="shared" si="7"/>
        <v>1614327.42</v>
      </c>
      <c r="G439" s="3"/>
      <c r="H439" s="3"/>
    </row>
    <row r="440" spans="1:8">
      <c r="A440" s="12" t="s">
        <v>45</v>
      </c>
      <c r="B440" s="9" t="s">
        <v>667</v>
      </c>
      <c r="C440" s="9" t="s">
        <v>668</v>
      </c>
      <c r="D440" s="13">
        <v>0</v>
      </c>
      <c r="E440" s="11">
        <v>4000</v>
      </c>
      <c r="F440" s="11">
        <f t="shared" si="7"/>
        <v>1610327.42</v>
      </c>
      <c r="G440" s="3"/>
      <c r="H440" s="3"/>
    </row>
    <row r="441" spans="1:8">
      <c r="A441" s="12" t="s">
        <v>45</v>
      </c>
      <c r="B441" s="9" t="s">
        <v>669</v>
      </c>
      <c r="C441" s="9" t="s">
        <v>670</v>
      </c>
      <c r="D441" s="13">
        <v>0</v>
      </c>
      <c r="E441" s="11">
        <v>4000</v>
      </c>
      <c r="F441" s="11">
        <f t="shared" si="7"/>
        <v>1606327.42</v>
      </c>
      <c r="G441" s="3"/>
      <c r="H441" s="3"/>
    </row>
    <row r="442" spans="1:8">
      <c r="A442" s="12" t="s">
        <v>45</v>
      </c>
      <c r="B442" s="9" t="s">
        <v>671</v>
      </c>
      <c r="C442" s="9" t="s">
        <v>672</v>
      </c>
      <c r="D442" s="13">
        <v>0</v>
      </c>
      <c r="E442" s="11">
        <v>50000</v>
      </c>
      <c r="F442" s="11">
        <f t="shared" si="7"/>
        <v>1556327.42</v>
      </c>
      <c r="G442" s="3"/>
      <c r="H442" s="3"/>
    </row>
    <row r="443" spans="1:8">
      <c r="A443" s="12" t="s">
        <v>45</v>
      </c>
      <c r="B443" s="9" t="s">
        <v>673</v>
      </c>
      <c r="C443" s="9" t="s">
        <v>674</v>
      </c>
      <c r="D443" s="13">
        <v>0</v>
      </c>
      <c r="E443" s="11">
        <v>42930.25</v>
      </c>
      <c r="F443" s="11">
        <f t="shared" si="7"/>
        <v>1513397.17</v>
      </c>
      <c r="G443" s="3"/>
      <c r="H443" s="3"/>
    </row>
    <row r="444" spans="1:8">
      <c r="A444" s="12" t="s">
        <v>45</v>
      </c>
      <c r="B444" s="9" t="s">
        <v>675</v>
      </c>
      <c r="C444" s="9" t="s">
        <v>676</v>
      </c>
      <c r="D444" s="13">
        <v>0</v>
      </c>
      <c r="E444" s="11">
        <v>25000</v>
      </c>
      <c r="F444" s="11">
        <f t="shared" si="7"/>
        <v>1488397.17</v>
      </c>
      <c r="G444" s="3"/>
      <c r="H444" s="3"/>
    </row>
    <row r="445" spans="1:8">
      <c r="A445" s="12" t="s">
        <v>45</v>
      </c>
      <c r="B445" s="9" t="s">
        <v>677</v>
      </c>
      <c r="C445" s="9" t="s">
        <v>678</v>
      </c>
      <c r="D445" s="13">
        <v>0</v>
      </c>
      <c r="E445" s="11">
        <v>50000</v>
      </c>
      <c r="F445" s="11">
        <f t="shared" si="7"/>
        <v>1438397.17</v>
      </c>
      <c r="G445" s="3"/>
      <c r="H445" s="3"/>
    </row>
    <row r="446" spans="1:8">
      <c r="A446" s="12" t="s">
        <v>45</v>
      </c>
      <c r="B446" s="9" t="s">
        <v>679</v>
      </c>
      <c r="C446" s="9" t="s">
        <v>680</v>
      </c>
      <c r="D446" s="13">
        <v>0</v>
      </c>
      <c r="E446" s="11">
        <v>13557.6</v>
      </c>
      <c r="F446" s="11">
        <f t="shared" si="7"/>
        <v>1424839.5699999998</v>
      </c>
      <c r="G446" s="3"/>
      <c r="H446" s="3"/>
    </row>
    <row r="447" spans="1:8">
      <c r="A447" s="12" t="s">
        <v>45</v>
      </c>
      <c r="B447" s="9" t="s">
        <v>681</v>
      </c>
      <c r="C447" s="10" t="s">
        <v>1055</v>
      </c>
      <c r="D447" s="11">
        <v>4600</v>
      </c>
      <c r="E447" s="13">
        <v>0</v>
      </c>
      <c r="F447" s="11">
        <f t="shared" si="7"/>
        <v>1429439.5699999998</v>
      </c>
      <c r="G447" s="3"/>
      <c r="H447" s="3"/>
    </row>
    <row r="448" spans="1:8">
      <c r="A448" s="12" t="s">
        <v>45</v>
      </c>
      <c r="B448" s="9" t="s">
        <v>682</v>
      </c>
      <c r="C448" s="10" t="s">
        <v>1055</v>
      </c>
      <c r="D448" s="11">
        <v>5360</v>
      </c>
      <c r="E448" s="13">
        <v>0</v>
      </c>
      <c r="F448" s="11">
        <f t="shared" si="7"/>
        <v>1434799.5699999998</v>
      </c>
      <c r="G448" s="3"/>
      <c r="H448" s="3"/>
    </row>
    <row r="449" spans="1:8">
      <c r="A449" s="12" t="s">
        <v>45</v>
      </c>
      <c r="B449" s="9" t="s">
        <v>683</v>
      </c>
      <c r="C449" s="10" t="s">
        <v>1055</v>
      </c>
      <c r="D449" s="13">
        <v>0</v>
      </c>
      <c r="E449" s="13">
        <v>0</v>
      </c>
      <c r="F449" s="11">
        <f t="shared" si="7"/>
        <v>1434799.5699999998</v>
      </c>
      <c r="G449" s="3"/>
      <c r="H449" s="3"/>
    </row>
    <row r="450" spans="1:8">
      <c r="A450" s="12" t="s">
        <v>45</v>
      </c>
      <c r="B450" s="9" t="s">
        <v>684</v>
      </c>
      <c r="C450" s="10" t="s">
        <v>1055</v>
      </c>
      <c r="D450" s="11">
        <v>6320</v>
      </c>
      <c r="E450" s="13">
        <v>0</v>
      </c>
      <c r="F450" s="11">
        <f t="shared" si="7"/>
        <v>1441119.5699999998</v>
      </c>
      <c r="G450" s="3"/>
      <c r="H450" s="3"/>
    </row>
    <row r="451" spans="1:8">
      <c r="A451" s="12" t="s">
        <v>45</v>
      </c>
      <c r="B451" s="9" t="s">
        <v>685</v>
      </c>
      <c r="C451" s="10" t="s">
        <v>1055</v>
      </c>
      <c r="D451" s="11">
        <v>62420</v>
      </c>
      <c r="E451" s="13">
        <v>0</v>
      </c>
      <c r="F451" s="11">
        <f t="shared" si="7"/>
        <v>1503539.5699999998</v>
      </c>
      <c r="G451" s="3"/>
      <c r="H451" s="3"/>
    </row>
    <row r="452" spans="1:8">
      <c r="A452" s="12" t="s">
        <v>45</v>
      </c>
      <c r="B452" s="9" t="s">
        <v>686</v>
      </c>
      <c r="C452" s="10" t="s">
        <v>1055</v>
      </c>
      <c r="D452" s="11">
        <v>1500</v>
      </c>
      <c r="E452" s="13">
        <v>0</v>
      </c>
      <c r="F452" s="11">
        <f t="shared" si="7"/>
        <v>1505039.5699999998</v>
      </c>
      <c r="G452" s="3"/>
      <c r="H452" s="3"/>
    </row>
    <row r="453" spans="1:8">
      <c r="A453" s="12" t="s">
        <v>45</v>
      </c>
      <c r="B453" s="9" t="s">
        <v>687</v>
      </c>
      <c r="C453" s="10" t="s">
        <v>1055</v>
      </c>
      <c r="D453" s="11">
        <v>6000</v>
      </c>
      <c r="E453" s="13">
        <v>0</v>
      </c>
      <c r="F453" s="11">
        <f t="shared" si="7"/>
        <v>1511039.5699999998</v>
      </c>
      <c r="G453" s="3"/>
      <c r="H453" s="3"/>
    </row>
    <row r="454" spans="1:8">
      <c r="A454" s="12" t="s">
        <v>45</v>
      </c>
      <c r="B454" s="9" t="s">
        <v>688</v>
      </c>
      <c r="C454" s="10" t="s">
        <v>1055</v>
      </c>
      <c r="D454" s="11">
        <v>12090</v>
      </c>
      <c r="E454" s="13">
        <v>0</v>
      </c>
      <c r="F454" s="11">
        <f t="shared" si="7"/>
        <v>1523129.5699999998</v>
      </c>
      <c r="G454" s="3"/>
      <c r="H454" s="3"/>
    </row>
    <row r="455" spans="1:8">
      <c r="A455" s="12" t="s">
        <v>45</v>
      </c>
      <c r="B455" s="9" t="s">
        <v>689</v>
      </c>
      <c r="C455" s="10" t="s">
        <v>1055</v>
      </c>
      <c r="D455" s="11">
        <v>2060</v>
      </c>
      <c r="E455" s="13">
        <v>0</v>
      </c>
      <c r="F455" s="11">
        <f t="shared" si="7"/>
        <v>1525189.5699999998</v>
      </c>
      <c r="G455" s="3"/>
      <c r="H455" s="3"/>
    </row>
    <row r="456" spans="1:8">
      <c r="A456" s="12" t="s">
        <v>45</v>
      </c>
      <c r="B456" s="9" t="s">
        <v>690</v>
      </c>
      <c r="C456" s="10" t="s">
        <v>1055</v>
      </c>
      <c r="D456" s="11">
        <v>37540</v>
      </c>
      <c r="E456" s="13">
        <v>0</v>
      </c>
      <c r="F456" s="11">
        <f t="shared" si="7"/>
        <v>1562729.5699999998</v>
      </c>
      <c r="G456" s="3"/>
      <c r="H456" s="3"/>
    </row>
    <row r="457" spans="1:8">
      <c r="A457" s="12" t="s">
        <v>45</v>
      </c>
      <c r="B457" s="9" t="s">
        <v>691</v>
      </c>
      <c r="C457" s="10" t="s">
        <v>1055</v>
      </c>
      <c r="D457" s="11">
        <v>18300</v>
      </c>
      <c r="E457" s="13">
        <v>0</v>
      </c>
      <c r="F457" s="11">
        <f t="shared" si="7"/>
        <v>1581029.5699999998</v>
      </c>
      <c r="G457" s="3"/>
      <c r="H457" s="3"/>
    </row>
    <row r="458" spans="1:8">
      <c r="A458" s="12" t="s">
        <v>45</v>
      </c>
      <c r="B458" s="9" t="s">
        <v>692</v>
      </c>
      <c r="C458" s="10" t="s">
        <v>1055</v>
      </c>
      <c r="D458" s="11">
        <v>38820</v>
      </c>
      <c r="E458" s="13">
        <v>0</v>
      </c>
      <c r="F458" s="11">
        <f t="shared" si="7"/>
        <v>1619849.5699999998</v>
      </c>
      <c r="G458" s="3"/>
      <c r="H458" s="3"/>
    </row>
    <row r="459" spans="1:8">
      <c r="A459" s="12" t="s">
        <v>45</v>
      </c>
      <c r="B459" s="9" t="s">
        <v>693</v>
      </c>
      <c r="C459" s="10" t="s">
        <v>1055</v>
      </c>
      <c r="D459" s="11">
        <v>65310</v>
      </c>
      <c r="E459" s="13">
        <v>0</v>
      </c>
      <c r="F459" s="11">
        <f t="shared" si="7"/>
        <v>1685159.5699999998</v>
      </c>
      <c r="G459" s="3"/>
      <c r="H459" s="3"/>
    </row>
    <row r="460" spans="1:8">
      <c r="A460" s="12" t="s">
        <v>45</v>
      </c>
      <c r="B460" s="9" t="s">
        <v>694</v>
      </c>
      <c r="C460" s="10" t="s">
        <v>1055</v>
      </c>
      <c r="D460" s="11">
        <v>14320</v>
      </c>
      <c r="E460" s="13">
        <v>0</v>
      </c>
      <c r="F460" s="11">
        <f t="shared" si="7"/>
        <v>1699479.5699999998</v>
      </c>
      <c r="G460" s="3"/>
      <c r="H460" s="3"/>
    </row>
    <row r="461" spans="1:8">
      <c r="A461" s="12" t="s">
        <v>45</v>
      </c>
      <c r="B461" s="9" t="s">
        <v>695</v>
      </c>
      <c r="C461" s="10" t="s">
        <v>1055</v>
      </c>
      <c r="D461" s="11">
        <v>16820</v>
      </c>
      <c r="E461" s="13">
        <v>0</v>
      </c>
      <c r="F461" s="11">
        <f t="shared" si="7"/>
        <v>1716299.5699999998</v>
      </c>
      <c r="G461" s="3"/>
      <c r="H461" s="3"/>
    </row>
    <row r="462" spans="1:8">
      <c r="A462" s="12" t="s">
        <v>45</v>
      </c>
      <c r="B462" s="9" t="s">
        <v>696</v>
      </c>
      <c r="C462" s="10" t="s">
        <v>1055</v>
      </c>
      <c r="D462" s="11">
        <v>15180</v>
      </c>
      <c r="E462" s="13">
        <v>0</v>
      </c>
      <c r="F462" s="11">
        <f t="shared" si="7"/>
        <v>1731479.5699999998</v>
      </c>
      <c r="G462" s="3"/>
      <c r="H462" s="3"/>
    </row>
    <row r="463" spans="1:8">
      <c r="A463" s="12" t="s">
        <v>45</v>
      </c>
      <c r="B463" s="9" t="s">
        <v>697</v>
      </c>
      <c r="C463" s="9" t="s">
        <v>169</v>
      </c>
      <c r="D463" s="11">
        <v>3600</v>
      </c>
      <c r="E463" s="13">
        <v>0</v>
      </c>
      <c r="F463" s="11">
        <f t="shared" si="7"/>
        <v>1735079.5699999998</v>
      </c>
      <c r="G463" s="3"/>
      <c r="H463" s="3"/>
    </row>
    <row r="464" spans="1:8">
      <c r="A464" s="12" t="s">
        <v>698</v>
      </c>
      <c r="B464" s="9" t="s">
        <v>699</v>
      </c>
      <c r="C464" s="9" t="s">
        <v>92</v>
      </c>
      <c r="D464" s="13">
        <v>0</v>
      </c>
      <c r="E464" s="11">
        <v>147465</v>
      </c>
      <c r="F464" s="11">
        <f t="shared" si="7"/>
        <v>1587614.5699999998</v>
      </c>
      <c r="G464" s="3"/>
      <c r="H464" s="3"/>
    </row>
    <row r="465" spans="1:8">
      <c r="A465" s="12" t="s">
        <v>698</v>
      </c>
      <c r="B465" s="9" t="s">
        <v>700</v>
      </c>
      <c r="C465" s="9" t="s">
        <v>701</v>
      </c>
      <c r="D465" s="13">
        <v>0</v>
      </c>
      <c r="E465" s="11">
        <v>25000</v>
      </c>
      <c r="F465" s="11">
        <f t="shared" si="7"/>
        <v>1562614.5699999998</v>
      </c>
      <c r="G465" s="3"/>
      <c r="H465" s="3"/>
    </row>
    <row r="466" spans="1:8">
      <c r="A466" s="12" t="s">
        <v>698</v>
      </c>
      <c r="B466" s="9" t="s">
        <v>702</v>
      </c>
      <c r="C466" s="9" t="s">
        <v>318</v>
      </c>
      <c r="D466" s="13">
        <v>0</v>
      </c>
      <c r="E466" s="11">
        <v>29146</v>
      </c>
      <c r="F466" s="11">
        <f t="shared" si="7"/>
        <v>1533468.5699999998</v>
      </c>
      <c r="G466" s="3"/>
      <c r="H466" s="3"/>
    </row>
    <row r="467" spans="1:8">
      <c r="A467" s="12" t="s">
        <v>698</v>
      </c>
      <c r="B467" s="9" t="s">
        <v>703</v>
      </c>
      <c r="C467" s="9" t="s">
        <v>44</v>
      </c>
      <c r="D467" s="13">
        <v>0</v>
      </c>
      <c r="E467" s="11">
        <v>462266.42</v>
      </c>
      <c r="F467" s="11">
        <f t="shared" si="7"/>
        <v>1071202.1499999999</v>
      </c>
      <c r="G467" s="3"/>
      <c r="H467" s="3"/>
    </row>
    <row r="468" spans="1:8">
      <c r="A468" s="12" t="s">
        <v>698</v>
      </c>
      <c r="B468" s="9" t="s">
        <v>704</v>
      </c>
      <c r="C468" s="9" t="s">
        <v>705</v>
      </c>
      <c r="D468" s="13">
        <v>0</v>
      </c>
      <c r="E468" s="11">
        <v>13932.9</v>
      </c>
      <c r="F468" s="11">
        <f t="shared" si="7"/>
        <v>1057269.25</v>
      </c>
      <c r="G468" s="3"/>
      <c r="H468" s="3"/>
    </row>
    <row r="469" spans="1:8">
      <c r="A469" s="12" t="s">
        <v>698</v>
      </c>
      <c r="B469" s="9" t="s">
        <v>706</v>
      </c>
      <c r="C469" s="9" t="s">
        <v>707</v>
      </c>
      <c r="D469" s="13">
        <v>0</v>
      </c>
      <c r="E469" s="11">
        <v>25000</v>
      </c>
      <c r="F469" s="11">
        <f t="shared" si="7"/>
        <v>1032269.25</v>
      </c>
      <c r="G469" s="3"/>
      <c r="H469" s="3"/>
    </row>
    <row r="470" spans="1:8">
      <c r="A470" s="12" t="s">
        <v>698</v>
      </c>
      <c r="B470" s="9" t="s">
        <v>708</v>
      </c>
      <c r="C470" s="9" t="s">
        <v>95</v>
      </c>
      <c r="D470" s="13">
        <v>0</v>
      </c>
      <c r="E470" s="11">
        <v>40524.47</v>
      </c>
      <c r="F470" s="11">
        <f t="shared" si="7"/>
        <v>991744.78</v>
      </c>
      <c r="G470" s="3"/>
      <c r="H470" s="3"/>
    </row>
    <row r="471" spans="1:8">
      <c r="A471" s="12" t="s">
        <v>698</v>
      </c>
      <c r="B471" s="9" t="s">
        <v>709</v>
      </c>
      <c r="C471" s="9" t="s">
        <v>710</v>
      </c>
      <c r="D471" s="13">
        <v>0</v>
      </c>
      <c r="E471" s="11">
        <v>837923.25</v>
      </c>
      <c r="F471" s="11">
        <f t="shared" si="7"/>
        <v>153821.53000000003</v>
      </c>
      <c r="G471" s="3"/>
      <c r="H471" s="3"/>
    </row>
    <row r="472" spans="1:8">
      <c r="A472" s="12" t="s">
        <v>698</v>
      </c>
      <c r="B472" s="9" t="s">
        <v>711</v>
      </c>
      <c r="C472" s="9" t="s">
        <v>680</v>
      </c>
      <c r="D472" s="13">
        <v>0</v>
      </c>
      <c r="E472" s="11">
        <v>58803.4</v>
      </c>
      <c r="F472" s="11">
        <f t="shared" si="7"/>
        <v>95018.130000000034</v>
      </c>
      <c r="G472" s="3"/>
      <c r="H472" s="3"/>
    </row>
    <row r="473" spans="1:8">
      <c r="A473" s="12" t="s">
        <v>698</v>
      </c>
      <c r="B473" s="9" t="s">
        <v>712</v>
      </c>
      <c r="C473" s="10" t="s">
        <v>1055</v>
      </c>
      <c r="D473" s="11">
        <v>10500</v>
      </c>
      <c r="E473" s="13">
        <v>0</v>
      </c>
      <c r="F473" s="11">
        <f t="shared" si="7"/>
        <v>105518.13000000003</v>
      </c>
      <c r="G473" s="3"/>
      <c r="H473" s="3"/>
    </row>
    <row r="474" spans="1:8">
      <c r="A474" s="12" t="s">
        <v>698</v>
      </c>
      <c r="B474" s="9" t="s">
        <v>713</v>
      </c>
      <c r="C474" s="10" t="s">
        <v>1055</v>
      </c>
      <c r="D474" s="11">
        <v>63932</v>
      </c>
      <c r="E474" s="13">
        <v>0</v>
      </c>
      <c r="F474" s="11">
        <f t="shared" si="7"/>
        <v>169450.13000000003</v>
      </c>
      <c r="G474" s="3"/>
      <c r="H474" s="3"/>
    </row>
    <row r="475" spans="1:8">
      <c r="A475" s="12" t="s">
        <v>698</v>
      </c>
      <c r="B475" s="9" t="s">
        <v>714</v>
      </c>
      <c r="C475" s="10" t="s">
        <v>1055</v>
      </c>
      <c r="D475" s="11">
        <v>1800</v>
      </c>
      <c r="E475" s="13">
        <v>0</v>
      </c>
      <c r="F475" s="11">
        <f t="shared" si="7"/>
        <v>171250.13000000003</v>
      </c>
      <c r="G475" s="3"/>
      <c r="H475" s="3"/>
    </row>
    <row r="476" spans="1:8">
      <c r="A476" s="12" t="s">
        <v>698</v>
      </c>
      <c r="B476" s="9" t="s">
        <v>715</v>
      </c>
      <c r="C476" s="10" t="s">
        <v>1055</v>
      </c>
      <c r="D476" s="11">
        <v>13610</v>
      </c>
      <c r="E476" s="13">
        <v>0</v>
      </c>
      <c r="F476" s="11">
        <f t="shared" si="7"/>
        <v>184860.13000000003</v>
      </c>
      <c r="G476" s="3"/>
      <c r="H476" s="3"/>
    </row>
    <row r="477" spans="1:8">
      <c r="A477" s="12" t="s">
        <v>698</v>
      </c>
      <c r="B477" s="9" t="s">
        <v>716</v>
      </c>
      <c r="C477" s="10" t="s">
        <v>1055</v>
      </c>
      <c r="D477" s="11">
        <v>1640</v>
      </c>
      <c r="E477" s="13">
        <v>0</v>
      </c>
      <c r="F477" s="11">
        <f t="shared" si="7"/>
        <v>186500.13000000003</v>
      </c>
      <c r="G477" s="3"/>
      <c r="H477" s="3"/>
    </row>
    <row r="478" spans="1:8">
      <c r="A478" s="12" t="s">
        <v>698</v>
      </c>
      <c r="B478" s="9" t="s">
        <v>717</v>
      </c>
      <c r="C478" s="10" t="s">
        <v>1055</v>
      </c>
      <c r="D478" s="13">
        <v>800</v>
      </c>
      <c r="E478" s="13">
        <v>0</v>
      </c>
      <c r="F478" s="11">
        <f t="shared" si="7"/>
        <v>187300.13000000003</v>
      </c>
      <c r="G478" s="3"/>
      <c r="H478" s="3"/>
    </row>
    <row r="479" spans="1:8">
      <c r="A479" s="12" t="s">
        <v>698</v>
      </c>
      <c r="B479" s="9" t="s">
        <v>718</v>
      </c>
      <c r="C479" s="10" t="s">
        <v>1055</v>
      </c>
      <c r="D479" s="11">
        <v>31150</v>
      </c>
      <c r="E479" s="13">
        <v>0</v>
      </c>
      <c r="F479" s="11">
        <f t="shared" si="7"/>
        <v>218450.13000000003</v>
      </c>
      <c r="G479" s="3"/>
      <c r="H479" s="3"/>
    </row>
    <row r="480" spans="1:8">
      <c r="A480" s="12" t="s">
        <v>698</v>
      </c>
      <c r="B480" s="9" t="s">
        <v>719</v>
      </c>
      <c r="C480" s="10" t="s">
        <v>1055</v>
      </c>
      <c r="D480" s="11">
        <v>46190</v>
      </c>
      <c r="E480" s="13">
        <v>0</v>
      </c>
      <c r="F480" s="11">
        <f t="shared" si="7"/>
        <v>264640.13</v>
      </c>
      <c r="G480" s="3"/>
      <c r="H480" s="3"/>
    </row>
    <row r="481" spans="1:8">
      <c r="A481" s="12" t="s">
        <v>698</v>
      </c>
      <c r="B481" s="9" t="s">
        <v>720</v>
      </c>
      <c r="C481" s="10" t="s">
        <v>1055</v>
      </c>
      <c r="D481" s="11">
        <v>7720</v>
      </c>
      <c r="E481" s="13">
        <v>0</v>
      </c>
      <c r="F481" s="11">
        <f t="shared" si="7"/>
        <v>272360.13</v>
      </c>
      <c r="G481" s="3"/>
      <c r="H481" s="3"/>
    </row>
    <row r="482" spans="1:8">
      <c r="A482" s="12" t="s">
        <v>698</v>
      </c>
      <c r="B482" s="9" t="s">
        <v>721</v>
      </c>
      <c r="C482" s="10" t="s">
        <v>1055</v>
      </c>
      <c r="D482" s="11">
        <v>34320</v>
      </c>
      <c r="E482" s="13">
        <v>0</v>
      </c>
      <c r="F482" s="11">
        <f t="shared" ref="F482:F545" si="8">+F481+D482-E482</f>
        <v>306680.13</v>
      </c>
      <c r="G482" s="3"/>
      <c r="H482" s="3"/>
    </row>
    <row r="483" spans="1:8">
      <c r="A483" s="12" t="s">
        <v>698</v>
      </c>
      <c r="B483" s="9" t="s">
        <v>722</v>
      </c>
      <c r="C483" s="10" t="s">
        <v>1055</v>
      </c>
      <c r="D483" s="11">
        <v>34646</v>
      </c>
      <c r="E483" s="13">
        <v>0</v>
      </c>
      <c r="F483" s="11">
        <f t="shared" si="8"/>
        <v>341326.13</v>
      </c>
      <c r="G483" s="3"/>
      <c r="H483" s="3"/>
    </row>
    <row r="484" spans="1:8">
      <c r="A484" s="12" t="s">
        <v>698</v>
      </c>
      <c r="B484" s="9" t="s">
        <v>723</v>
      </c>
      <c r="C484" s="9" t="s">
        <v>618</v>
      </c>
      <c r="D484" s="11">
        <v>5820</v>
      </c>
      <c r="E484" s="13">
        <v>0</v>
      </c>
      <c r="F484" s="11">
        <f t="shared" si="8"/>
        <v>347146.13</v>
      </c>
      <c r="G484" s="3"/>
      <c r="H484" s="3"/>
    </row>
    <row r="485" spans="1:8">
      <c r="A485" s="12" t="s">
        <v>698</v>
      </c>
      <c r="B485" s="9" t="s">
        <v>724</v>
      </c>
      <c r="C485" s="9" t="s">
        <v>618</v>
      </c>
      <c r="D485" s="11">
        <v>222575</v>
      </c>
      <c r="E485" s="13">
        <v>0</v>
      </c>
      <c r="F485" s="11">
        <f t="shared" si="8"/>
        <v>569721.13</v>
      </c>
      <c r="G485" s="3"/>
      <c r="H485" s="3"/>
    </row>
    <row r="486" spans="1:8">
      <c r="A486" s="12" t="s">
        <v>725</v>
      </c>
      <c r="B486" s="9" t="s">
        <v>726</v>
      </c>
      <c r="C486" s="9" t="s">
        <v>727</v>
      </c>
      <c r="D486" s="13">
        <v>0</v>
      </c>
      <c r="E486" s="11">
        <v>100834.36</v>
      </c>
      <c r="F486" s="11">
        <f t="shared" si="8"/>
        <v>468886.77</v>
      </c>
      <c r="G486" s="3"/>
      <c r="H486" s="3"/>
    </row>
    <row r="487" spans="1:8">
      <c r="A487" s="12" t="s">
        <v>725</v>
      </c>
      <c r="B487" s="9" t="s">
        <v>728</v>
      </c>
      <c r="C487" s="9" t="s">
        <v>83</v>
      </c>
      <c r="D487" s="13">
        <v>0</v>
      </c>
      <c r="E487" s="11">
        <v>114808</v>
      </c>
      <c r="F487" s="11">
        <f t="shared" si="8"/>
        <v>354078.77</v>
      </c>
      <c r="G487" s="3"/>
      <c r="H487" s="3"/>
    </row>
    <row r="488" spans="1:8">
      <c r="A488" s="12" t="s">
        <v>725</v>
      </c>
      <c r="B488" s="9" t="s">
        <v>729</v>
      </c>
      <c r="C488" s="9" t="s">
        <v>44</v>
      </c>
      <c r="D488" s="13">
        <v>0</v>
      </c>
      <c r="E488" s="11">
        <v>45695.27</v>
      </c>
      <c r="F488" s="11">
        <f t="shared" si="8"/>
        <v>308383.5</v>
      </c>
      <c r="G488" s="3"/>
      <c r="H488" s="3"/>
    </row>
    <row r="489" spans="1:8">
      <c r="A489" s="12" t="s">
        <v>725</v>
      </c>
      <c r="B489" s="9" t="s">
        <v>730</v>
      </c>
      <c r="C489" s="9" t="s">
        <v>731</v>
      </c>
      <c r="D489" s="13">
        <v>0</v>
      </c>
      <c r="E489" s="11">
        <v>24963.96</v>
      </c>
      <c r="F489" s="11">
        <f t="shared" si="8"/>
        <v>283419.53999999998</v>
      </c>
      <c r="G489" s="3"/>
      <c r="H489" s="3"/>
    </row>
    <row r="490" spans="1:8">
      <c r="A490" s="12" t="s">
        <v>725</v>
      </c>
      <c r="B490" s="9" t="s">
        <v>732</v>
      </c>
      <c r="C490" s="9" t="s">
        <v>731</v>
      </c>
      <c r="D490" s="13">
        <v>0</v>
      </c>
      <c r="E490" s="11">
        <v>6936.65</v>
      </c>
      <c r="F490" s="11">
        <f t="shared" si="8"/>
        <v>276482.88999999996</v>
      </c>
      <c r="G490" s="3"/>
      <c r="H490" s="3"/>
    </row>
    <row r="491" spans="1:8">
      <c r="A491" s="12" t="s">
        <v>725</v>
      </c>
      <c r="B491" s="9" t="s">
        <v>733</v>
      </c>
      <c r="C491" s="9" t="s">
        <v>734</v>
      </c>
      <c r="D491" s="13">
        <v>0</v>
      </c>
      <c r="E491" s="11">
        <v>210295.22</v>
      </c>
      <c r="F491" s="11">
        <f t="shared" si="8"/>
        <v>66187.669999999955</v>
      </c>
      <c r="G491" s="3"/>
      <c r="H491" s="3"/>
    </row>
    <row r="492" spans="1:8">
      <c r="A492" s="12" t="s">
        <v>725</v>
      </c>
      <c r="B492" s="9" t="s">
        <v>735</v>
      </c>
      <c r="C492" s="10" t="s">
        <v>1055</v>
      </c>
      <c r="D492" s="11">
        <v>4264</v>
      </c>
      <c r="E492" s="13">
        <v>0</v>
      </c>
      <c r="F492" s="11">
        <f t="shared" si="8"/>
        <v>70451.669999999955</v>
      </c>
      <c r="G492" s="3"/>
      <c r="H492" s="3"/>
    </row>
    <row r="493" spans="1:8">
      <c r="A493" s="12" t="s">
        <v>725</v>
      </c>
      <c r="B493" s="9" t="s">
        <v>736</v>
      </c>
      <c r="C493" s="10" t="s">
        <v>1055</v>
      </c>
      <c r="D493" s="11">
        <v>11820</v>
      </c>
      <c r="E493" s="13">
        <v>0</v>
      </c>
      <c r="F493" s="11">
        <f t="shared" si="8"/>
        <v>82271.669999999955</v>
      </c>
      <c r="G493" s="3"/>
      <c r="H493" s="3"/>
    </row>
    <row r="494" spans="1:8">
      <c r="A494" s="12" t="s">
        <v>725</v>
      </c>
      <c r="B494" s="9" t="s">
        <v>737</v>
      </c>
      <c r="C494" s="10" t="s">
        <v>1055</v>
      </c>
      <c r="D494" s="11">
        <v>11180</v>
      </c>
      <c r="E494" s="13">
        <v>0</v>
      </c>
      <c r="F494" s="11">
        <f t="shared" si="8"/>
        <v>93451.669999999955</v>
      </c>
      <c r="G494" s="3"/>
      <c r="H494" s="3"/>
    </row>
    <row r="495" spans="1:8">
      <c r="A495" s="12" t="s">
        <v>725</v>
      </c>
      <c r="B495" s="9" t="s">
        <v>738</v>
      </c>
      <c r="C495" s="10" t="s">
        <v>1055</v>
      </c>
      <c r="D495" s="11">
        <v>11870</v>
      </c>
      <c r="E495" s="13">
        <v>0</v>
      </c>
      <c r="F495" s="11">
        <f t="shared" si="8"/>
        <v>105321.66999999995</v>
      </c>
      <c r="G495" s="3"/>
      <c r="H495" s="3"/>
    </row>
    <row r="496" spans="1:8">
      <c r="A496" s="12" t="s">
        <v>725</v>
      </c>
      <c r="B496" s="9" t="s">
        <v>739</v>
      </c>
      <c r="C496" s="10" t="s">
        <v>1055</v>
      </c>
      <c r="D496" s="11">
        <v>4300</v>
      </c>
      <c r="E496" s="13">
        <v>0</v>
      </c>
      <c r="F496" s="11">
        <f t="shared" si="8"/>
        <v>109621.66999999995</v>
      </c>
      <c r="G496" s="3"/>
      <c r="H496" s="3"/>
    </row>
    <row r="497" spans="1:8">
      <c r="A497" s="12" t="s">
        <v>725</v>
      </c>
      <c r="B497" s="9" t="s">
        <v>740</v>
      </c>
      <c r="C497" s="10" t="s">
        <v>1055</v>
      </c>
      <c r="D497" s="11">
        <v>3400</v>
      </c>
      <c r="E497" s="13">
        <v>0</v>
      </c>
      <c r="F497" s="11">
        <f t="shared" si="8"/>
        <v>113021.66999999995</v>
      </c>
      <c r="G497" s="3"/>
      <c r="H497" s="3"/>
    </row>
    <row r="498" spans="1:8">
      <c r="A498" s="12" t="s">
        <v>725</v>
      </c>
      <c r="B498" s="9" t="s">
        <v>741</v>
      </c>
      <c r="C498" s="10" t="s">
        <v>1055</v>
      </c>
      <c r="D498" s="11">
        <v>27320</v>
      </c>
      <c r="E498" s="13">
        <v>0</v>
      </c>
      <c r="F498" s="11">
        <f t="shared" si="8"/>
        <v>140341.66999999995</v>
      </c>
      <c r="G498" s="3"/>
      <c r="H498" s="3"/>
    </row>
    <row r="499" spans="1:8">
      <c r="A499" s="12" t="s">
        <v>725</v>
      </c>
      <c r="B499" s="9" t="s">
        <v>742</v>
      </c>
      <c r="C499" s="10" t="s">
        <v>1055</v>
      </c>
      <c r="D499" s="13">
        <v>40</v>
      </c>
      <c r="E499" s="13">
        <v>0</v>
      </c>
      <c r="F499" s="11">
        <f t="shared" si="8"/>
        <v>140381.66999999995</v>
      </c>
      <c r="G499" s="3"/>
      <c r="H499" s="3"/>
    </row>
    <row r="500" spans="1:8">
      <c r="A500" s="12" t="s">
        <v>725</v>
      </c>
      <c r="B500" s="9" t="s">
        <v>743</v>
      </c>
      <c r="C500" s="10" t="s">
        <v>1055</v>
      </c>
      <c r="D500" s="11">
        <v>48040</v>
      </c>
      <c r="E500" s="13">
        <v>0</v>
      </c>
      <c r="F500" s="11">
        <f t="shared" si="8"/>
        <v>188421.66999999995</v>
      </c>
      <c r="G500" s="3"/>
      <c r="H500" s="3"/>
    </row>
    <row r="501" spans="1:8">
      <c r="A501" s="12" t="s">
        <v>725</v>
      </c>
      <c r="B501" s="9" t="s">
        <v>744</v>
      </c>
      <c r="C501" s="10" t="s">
        <v>1055</v>
      </c>
      <c r="D501" s="11">
        <v>15320</v>
      </c>
      <c r="E501" s="13">
        <v>0</v>
      </c>
      <c r="F501" s="11">
        <f t="shared" si="8"/>
        <v>203741.66999999995</v>
      </c>
      <c r="G501" s="3"/>
      <c r="H501" s="3"/>
    </row>
    <row r="502" spans="1:8">
      <c r="A502" s="12" t="s">
        <v>725</v>
      </c>
      <c r="B502" s="9" t="s">
        <v>745</v>
      </c>
      <c r="C502" s="10" t="s">
        <v>1055</v>
      </c>
      <c r="D502" s="11">
        <v>9146</v>
      </c>
      <c r="E502" s="13">
        <v>0</v>
      </c>
      <c r="F502" s="11">
        <f t="shared" si="8"/>
        <v>212887.66999999995</v>
      </c>
      <c r="G502" s="3"/>
      <c r="H502" s="3"/>
    </row>
    <row r="503" spans="1:8">
      <c r="A503" s="12" t="s">
        <v>725</v>
      </c>
      <c r="B503" s="9" t="s">
        <v>746</v>
      </c>
      <c r="C503" s="10" t="s">
        <v>1055</v>
      </c>
      <c r="D503" s="11">
        <v>15000</v>
      </c>
      <c r="E503" s="13">
        <v>0</v>
      </c>
      <c r="F503" s="11">
        <f t="shared" si="8"/>
        <v>227887.66999999995</v>
      </c>
      <c r="G503" s="3"/>
      <c r="H503" s="3"/>
    </row>
    <row r="504" spans="1:8">
      <c r="A504" s="12" t="s">
        <v>725</v>
      </c>
      <c r="B504" s="9" t="s">
        <v>747</v>
      </c>
      <c r="C504" s="10" t="s">
        <v>1055</v>
      </c>
      <c r="D504" s="11">
        <v>34800</v>
      </c>
      <c r="E504" s="13">
        <v>0</v>
      </c>
      <c r="F504" s="11">
        <f t="shared" si="8"/>
        <v>262687.66999999993</v>
      </c>
      <c r="G504" s="3"/>
      <c r="H504" s="3"/>
    </row>
    <row r="505" spans="1:8">
      <c r="A505" s="12" t="s">
        <v>725</v>
      </c>
      <c r="B505" s="9" t="s">
        <v>748</v>
      </c>
      <c r="C505" s="10" t="s">
        <v>1055</v>
      </c>
      <c r="D505" s="13">
        <v>0</v>
      </c>
      <c r="E505" s="13">
        <v>0</v>
      </c>
      <c r="F505" s="11">
        <f t="shared" si="8"/>
        <v>262687.66999999993</v>
      </c>
      <c r="G505" s="3"/>
      <c r="H505" s="3"/>
    </row>
    <row r="506" spans="1:8">
      <c r="A506" s="12" t="s">
        <v>725</v>
      </c>
      <c r="B506" s="9" t="s">
        <v>749</v>
      </c>
      <c r="C506" s="10" t="s">
        <v>1055</v>
      </c>
      <c r="D506" s="11">
        <v>16960</v>
      </c>
      <c r="E506" s="13">
        <v>0</v>
      </c>
      <c r="F506" s="11">
        <f t="shared" si="8"/>
        <v>279647.66999999993</v>
      </c>
      <c r="G506" s="3"/>
      <c r="H506" s="3"/>
    </row>
    <row r="507" spans="1:8">
      <c r="A507" s="12" t="s">
        <v>725</v>
      </c>
      <c r="B507" s="9" t="s">
        <v>750</v>
      </c>
      <c r="C507" s="9" t="s">
        <v>618</v>
      </c>
      <c r="D507" s="11">
        <v>8640</v>
      </c>
      <c r="E507" s="13">
        <v>0</v>
      </c>
      <c r="F507" s="11">
        <f t="shared" si="8"/>
        <v>288287.66999999993</v>
      </c>
      <c r="G507" s="3"/>
      <c r="H507" s="3"/>
    </row>
    <row r="508" spans="1:8">
      <c r="A508" s="12" t="s">
        <v>751</v>
      </c>
      <c r="B508" s="9" t="s">
        <v>752</v>
      </c>
      <c r="C508" s="9" t="s">
        <v>753</v>
      </c>
      <c r="D508" s="13">
        <v>0</v>
      </c>
      <c r="E508" s="11">
        <v>191254.41</v>
      </c>
      <c r="F508" s="11">
        <f t="shared" si="8"/>
        <v>97033.259999999922</v>
      </c>
      <c r="G508" s="3"/>
      <c r="H508" s="3"/>
    </row>
    <row r="509" spans="1:8">
      <c r="A509" s="12" t="s">
        <v>751</v>
      </c>
      <c r="B509" s="9" t="s">
        <v>754</v>
      </c>
      <c r="C509" s="9" t="s">
        <v>755</v>
      </c>
      <c r="D509" s="13">
        <v>0</v>
      </c>
      <c r="E509" s="11">
        <v>2412.5</v>
      </c>
      <c r="F509" s="11">
        <f t="shared" si="8"/>
        <v>94620.759999999922</v>
      </c>
      <c r="G509" s="3"/>
      <c r="H509" s="3"/>
    </row>
    <row r="510" spans="1:8">
      <c r="A510" s="12" t="s">
        <v>751</v>
      </c>
      <c r="B510" s="9" t="s">
        <v>756</v>
      </c>
      <c r="C510" s="10" t="s">
        <v>1055</v>
      </c>
      <c r="D510" s="11">
        <v>3732</v>
      </c>
      <c r="E510" s="13">
        <v>0</v>
      </c>
      <c r="F510" s="11">
        <f t="shared" si="8"/>
        <v>98352.759999999922</v>
      </c>
      <c r="G510" s="3"/>
      <c r="H510" s="3"/>
    </row>
    <row r="511" spans="1:8">
      <c r="A511" s="12" t="s">
        <v>751</v>
      </c>
      <c r="B511" s="9" t="s">
        <v>757</v>
      </c>
      <c r="C511" s="10" t="s">
        <v>1055</v>
      </c>
      <c r="D511" s="11">
        <v>48250</v>
      </c>
      <c r="E511" s="13">
        <v>0</v>
      </c>
      <c r="F511" s="11">
        <f t="shared" si="8"/>
        <v>146602.75999999992</v>
      </c>
      <c r="G511" s="3"/>
      <c r="H511" s="3"/>
    </row>
    <row r="512" spans="1:8">
      <c r="A512" s="12" t="s">
        <v>751</v>
      </c>
      <c r="B512" s="9" t="s">
        <v>758</v>
      </c>
      <c r="C512" s="10" t="s">
        <v>1055</v>
      </c>
      <c r="D512" s="11">
        <v>29800</v>
      </c>
      <c r="E512" s="13">
        <v>0</v>
      </c>
      <c r="F512" s="11">
        <f t="shared" si="8"/>
        <v>176402.75999999992</v>
      </c>
      <c r="G512" s="3"/>
      <c r="H512" s="3"/>
    </row>
    <row r="513" spans="1:8">
      <c r="A513" s="12" t="s">
        <v>751</v>
      </c>
      <c r="B513" s="9" t="s">
        <v>759</v>
      </c>
      <c r="C513" s="10" t="s">
        <v>1055</v>
      </c>
      <c r="D513" s="11">
        <v>20140</v>
      </c>
      <c r="E513" s="13">
        <v>0</v>
      </c>
      <c r="F513" s="11">
        <f t="shared" si="8"/>
        <v>196542.75999999992</v>
      </c>
      <c r="G513" s="3"/>
      <c r="H513" s="3"/>
    </row>
    <row r="514" spans="1:8">
      <c r="A514" s="12" t="s">
        <v>751</v>
      </c>
      <c r="B514" s="9" t="s">
        <v>760</v>
      </c>
      <c r="C514" s="10" t="s">
        <v>1055</v>
      </c>
      <c r="D514" s="11">
        <v>12630</v>
      </c>
      <c r="E514" s="13">
        <v>0</v>
      </c>
      <c r="F514" s="11">
        <f t="shared" si="8"/>
        <v>209172.75999999992</v>
      </c>
      <c r="G514" s="3"/>
      <c r="H514" s="3"/>
    </row>
    <row r="515" spans="1:8">
      <c r="A515" s="12" t="s">
        <v>751</v>
      </c>
      <c r="B515" s="9" t="s">
        <v>761</v>
      </c>
      <c r="C515" s="10" t="s">
        <v>1055</v>
      </c>
      <c r="D515" s="11">
        <v>2630</v>
      </c>
      <c r="E515" s="13">
        <v>0</v>
      </c>
      <c r="F515" s="11">
        <f t="shared" si="8"/>
        <v>211802.75999999992</v>
      </c>
      <c r="G515" s="3"/>
      <c r="H515" s="3"/>
    </row>
    <row r="516" spans="1:8">
      <c r="A516" s="12" t="s">
        <v>751</v>
      </c>
      <c r="B516" s="9" t="s">
        <v>762</v>
      </c>
      <c r="C516" s="10" t="s">
        <v>1055</v>
      </c>
      <c r="D516" s="11">
        <v>9710</v>
      </c>
      <c r="E516" s="13">
        <v>0</v>
      </c>
      <c r="F516" s="11">
        <f t="shared" si="8"/>
        <v>221512.75999999992</v>
      </c>
      <c r="G516" s="3"/>
      <c r="H516" s="3"/>
    </row>
    <row r="517" spans="1:8">
      <c r="A517" s="12" t="s">
        <v>751</v>
      </c>
      <c r="B517" s="9" t="s">
        <v>763</v>
      </c>
      <c r="C517" s="10" t="s">
        <v>1055</v>
      </c>
      <c r="D517" s="11">
        <v>36320</v>
      </c>
      <c r="E517" s="13">
        <v>0</v>
      </c>
      <c r="F517" s="11">
        <f t="shared" si="8"/>
        <v>257832.75999999992</v>
      </c>
      <c r="G517" s="3"/>
      <c r="H517" s="3"/>
    </row>
    <row r="518" spans="1:8">
      <c r="A518" s="12" t="s">
        <v>751</v>
      </c>
      <c r="B518" s="9" t="s">
        <v>764</v>
      </c>
      <c r="C518" s="10" t="s">
        <v>1055</v>
      </c>
      <c r="D518" s="11">
        <v>20260</v>
      </c>
      <c r="E518" s="13">
        <v>0</v>
      </c>
      <c r="F518" s="11">
        <f t="shared" si="8"/>
        <v>278092.75999999989</v>
      </c>
      <c r="G518" s="3"/>
      <c r="H518" s="3"/>
    </row>
    <row r="519" spans="1:8">
      <c r="A519" s="12" t="s">
        <v>751</v>
      </c>
      <c r="B519" s="9" t="s">
        <v>765</v>
      </c>
      <c r="C519" s="10" t="s">
        <v>1055</v>
      </c>
      <c r="D519" s="11">
        <v>41820</v>
      </c>
      <c r="E519" s="13">
        <v>0</v>
      </c>
      <c r="F519" s="11">
        <f t="shared" si="8"/>
        <v>319912.75999999989</v>
      </c>
      <c r="G519" s="3"/>
      <c r="H519" s="3"/>
    </row>
    <row r="520" spans="1:8">
      <c r="A520" s="12" t="s">
        <v>751</v>
      </c>
      <c r="B520" s="9" t="s">
        <v>766</v>
      </c>
      <c r="C520" s="10" t="s">
        <v>1055</v>
      </c>
      <c r="D520" s="11">
        <v>40330</v>
      </c>
      <c r="E520" s="13">
        <v>0</v>
      </c>
      <c r="F520" s="11">
        <f t="shared" si="8"/>
        <v>360242.75999999989</v>
      </c>
      <c r="G520" s="3"/>
      <c r="H520" s="3"/>
    </row>
    <row r="521" spans="1:8">
      <c r="A521" s="12" t="s">
        <v>751</v>
      </c>
      <c r="B521" s="9" t="s">
        <v>767</v>
      </c>
      <c r="C521" s="10" t="s">
        <v>1055</v>
      </c>
      <c r="D521" s="11">
        <v>11630</v>
      </c>
      <c r="E521" s="13">
        <v>0</v>
      </c>
      <c r="F521" s="11">
        <f t="shared" si="8"/>
        <v>371872.75999999989</v>
      </c>
      <c r="G521" s="3"/>
      <c r="H521" s="3"/>
    </row>
    <row r="522" spans="1:8">
      <c r="A522" s="12" t="s">
        <v>751</v>
      </c>
      <c r="B522" s="9" t="s">
        <v>768</v>
      </c>
      <c r="C522" s="9" t="s">
        <v>169</v>
      </c>
      <c r="D522" s="11">
        <v>4530</v>
      </c>
      <c r="E522" s="13">
        <v>0</v>
      </c>
      <c r="F522" s="11">
        <f t="shared" si="8"/>
        <v>376402.75999999989</v>
      </c>
      <c r="G522" s="3"/>
      <c r="H522" s="3"/>
    </row>
    <row r="523" spans="1:8">
      <c r="A523" s="12" t="s">
        <v>751</v>
      </c>
      <c r="B523" s="9" t="s">
        <v>769</v>
      </c>
      <c r="C523" s="9" t="s">
        <v>169</v>
      </c>
      <c r="D523" s="11">
        <v>58931.75</v>
      </c>
      <c r="E523" s="13">
        <v>0</v>
      </c>
      <c r="F523" s="11">
        <f t="shared" si="8"/>
        <v>435334.50999999989</v>
      </c>
      <c r="G523" s="3"/>
      <c r="H523" s="3"/>
    </row>
    <row r="524" spans="1:8">
      <c r="A524" s="12" t="s">
        <v>770</v>
      </c>
      <c r="B524" s="9" t="s">
        <v>771</v>
      </c>
      <c r="C524" s="10" t="s">
        <v>1055</v>
      </c>
      <c r="D524" s="11">
        <v>5150</v>
      </c>
      <c r="E524" s="13">
        <v>0</v>
      </c>
      <c r="F524" s="11">
        <f t="shared" si="8"/>
        <v>440484.50999999989</v>
      </c>
      <c r="G524" s="3"/>
      <c r="H524" s="3"/>
    </row>
    <row r="525" spans="1:8">
      <c r="A525" s="12" t="s">
        <v>770</v>
      </c>
      <c r="B525" s="9" t="s">
        <v>772</v>
      </c>
      <c r="C525" s="10" t="s">
        <v>1055</v>
      </c>
      <c r="D525" s="11">
        <v>70920</v>
      </c>
      <c r="E525" s="13">
        <v>0</v>
      </c>
      <c r="F525" s="11">
        <f t="shared" si="8"/>
        <v>511404.50999999989</v>
      </c>
      <c r="G525" s="3"/>
      <c r="H525" s="3"/>
    </row>
    <row r="526" spans="1:8">
      <c r="A526" s="12" t="s">
        <v>770</v>
      </c>
      <c r="B526" s="9" t="s">
        <v>773</v>
      </c>
      <c r="C526" s="10" t="s">
        <v>1055</v>
      </c>
      <c r="D526" s="11">
        <v>25000</v>
      </c>
      <c r="E526" s="13">
        <v>0</v>
      </c>
      <c r="F526" s="11">
        <f t="shared" si="8"/>
        <v>536404.50999999989</v>
      </c>
      <c r="G526" s="3"/>
      <c r="H526" s="3"/>
    </row>
    <row r="527" spans="1:8">
      <c r="A527" s="12" t="s">
        <v>770</v>
      </c>
      <c r="B527" s="9" t="s">
        <v>774</v>
      </c>
      <c r="C527" s="10" t="s">
        <v>1055</v>
      </c>
      <c r="D527" s="11">
        <v>10820</v>
      </c>
      <c r="E527" s="13">
        <v>0</v>
      </c>
      <c r="F527" s="11">
        <f t="shared" si="8"/>
        <v>547224.50999999989</v>
      </c>
      <c r="G527" s="3"/>
      <c r="H527" s="3"/>
    </row>
    <row r="528" spans="1:8">
      <c r="A528" s="12" t="s">
        <v>770</v>
      </c>
      <c r="B528" s="9" t="s">
        <v>775</v>
      </c>
      <c r="C528" s="10" t="s">
        <v>1055</v>
      </c>
      <c r="D528" s="11">
        <v>7500</v>
      </c>
      <c r="E528" s="13">
        <v>0</v>
      </c>
      <c r="F528" s="11">
        <f t="shared" si="8"/>
        <v>554724.50999999989</v>
      </c>
      <c r="G528" s="3"/>
      <c r="H528" s="3"/>
    </row>
    <row r="529" spans="1:8">
      <c r="A529" s="12" t="s">
        <v>770</v>
      </c>
      <c r="B529" s="9" t="s">
        <v>776</v>
      </c>
      <c r="C529" s="10" t="s">
        <v>1055</v>
      </c>
      <c r="D529" s="11">
        <v>40780</v>
      </c>
      <c r="E529" s="13">
        <v>0</v>
      </c>
      <c r="F529" s="11">
        <f t="shared" si="8"/>
        <v>595504.50999999989</v>
      </c>
      <c r="G529" s="3"/>
      <c r="H529" s="3"/>
    </row>
    <row r="530" spans="1:8">
      <c r="A530" s="12" t="s">
        <v>770</v>
      </c>
      <c r="B530" s="9" t="s">
        <v>777</v>
      </c>
      <c r="C530" s="10" t="s">
        <v>1055</v>
      </c>
      <c r="D530" s="11">
        <v>46590</v>
      </c>
      <c r="E530" s="13">
        <v>0</v>
      </c>
      <c r="F530" s="11">
        <f t="shared" si="8"/>
        <v>642094.50999999989</v>
      </c>
      <c r="G530" s="3"/>
      <c r="H530" s="3"/>
    </row>
    <row r="531" spans="1:8">
      <c r="A531" s="12" t="s">
        <v>770</v>
      </c>
      <c r="B531" s="9" t="s">
        <v>778</v>
      </c>
      <c r="C531" s="10" t="s">
        <v>1055</v>
      </c>
      <c r="D531" s="11">
        <v>33820</v>
      </c>
      <c r="E531" s="13">
        <v>0</v>
      </c>
      <c r="F531" s="11">
        <f t="shared" si="8"/>
        <v>675914.50999999989</v>
      </c>
      <c r="G531" s="3"/>
      <c r="H531" s="3"/>
    </row>
    <row r="532" spans="1:8">
      <c r="A532" s="12" t="s">
        <v>770</v>
      </c>
      <c r="B532" s="9" t="s">
        <v>779</v>
      </c>
      <c r="C532" s="10" t="s">
        <v>1055</v>
      </c>
      <c r="D532" s="11">
        <v>17800</v>
      </c>
      <c r="E532" s="13">
        <v>0</v>
      </c>
      <c r="F532" s="11">
        <f t="shared" si="8"/>
        <v>693714.50999999989</v>
      </c>
      <c r="G532" s="3"/>
      <c r="H532" s="3"/>
    </row>
    <row r="533" spans="1:8">
      <c r="A533" s="12" t="s">
        <v>770</v>
      </c>
      <c r="B533" s="9" t="s">
        <v>780</v>
      </c>
      <c r="C533" s="10" t="s">
        <v>1055</v>
      </c>
      <c r="D533" s="11">
        <v>42930</v>
      </c>
      <c r="E533" s="13">
        <v>0</v>
      </c>
      <c r="F533" s="11">
        <f t="shared" si="8"/>
        <v>736644.50999999989</v>
      </c>
      <c r="G533" s="3"/>
      <c r="H533" s="3"/>
    </row>
    <row r="534" spans="1:8">
      <c r="A534" s="12" t="s">
        <v>770</v>
      </c>
      <c r="B534" s="9" t="s">
        <v>781</v>
      </c>
      <c r="C534" s="10" t="s">
        <v>1055</v>
      </c>
      <c r="D534" s="11">
        <v>2646</v>
      </c>
      <c r="E534" s="13">
        <v>0</v>
      </c>
      <c r="F534" s="11">
        <f t="shared" si="8"/>
        <v>739290.50999999989</v>
      </c>
      <c r="G534" s="3"/>
      <c r="H534" s="3"/>
    </row>
    <row r="535" spans="1:8">
      <c r="A535" s="12" t="s">
        <v>770</v>
      </c>
      <c r="B535" s="9" t="s">
        <v>782</v>
      </c>
      <c r="C535" s="10" t="s">
        <v>1055</v>
      </c>
      <c r="D535" s="11">
        <v>1500</v>
      </c>
      <c r="E535" s="13">
        <v>0</v>
      </c>
      <c r="F535" s="11">
        <f t="shared" si="8"/>
        <v>740790.50999999989</v>
      </c>
      <c r="G535" s="3"/>
      <c r="H535" s="3"/>
    </row>
    <row r="536" spans="1:8">
      <c r="A536" s="12" t="s">
        <v>770</v>
      </c>
      <c r="B536" s="9" t="s">
        <v>783</v>
      </c>
      <c r="C536" s="10" t="s">
        <v>1055</v>
      </c>
      <c r="D536" s="11">
        <v>10580</v>
      </c>
      <c r="E536" s="13">
        <v>0</v>
      </c>
      <c r="F536" s="11">
        <f t="shared" si="8"/>
        <v>751370.50999999989</v>
      </c>
      <c r="G536" s="3"/>
      <c r="H536" s="3"/>
    </row>
    <row r="537" spans="1:8">
      <c r="A537" s="12" t="s">
        <v>770</v>
      </c>
      <c r="B537" s="9" t="s">
        <v>784</v>
      </c>
      <c r="C537" s="10" t="s">
        <v>1055</v>
      </c>
      <c r="D537" s="11">
        <v>11200</v>
      </c>
      <c r="E537" s="13">
        <v>0</v>
      </c>
      <c r="F537" s="11">
        <f t="shared" si="8"/>
        <v>762570.50999999989</v>
      </c>
      <c r="G537" s="3"/>
      <c r="H537" s="3"/>
    </row>
    <row r="538" spans="1:8">
      <c r="A538" s="12" t="s">
        <v>770</v>
      </c>
      <c r="B538" s="9" t="s">
        <v>785</v>
      </c>
      <c r="C538" s="10" t="s">
        <v>1055</v>
      </c>
      <c r="D538" s="11">
        <v>12130</v>
      </c>
      <c r="E538" s="13">
        <v>0</v>
      </c>
      <c r="F538" s="11">
        <f t="shared" si="8"/>
        <v>774700.50999999989</v>
      </c>
      <c r="G538" s="3"/>
      <c r="H538" s="3"/>
    </row>
    <row r="539" spans="1:8">
      <c r="A539" s="12" t="s">
        <v>770</v>
      </c>
      <c r="B539" s="9" t="s">
        <v>786</v>
      </c>
      <c r="C539" s="10" t="s">
        <v>1055</v>
      </c>
      <c r="D539" s="13">
        <v>200</v>
      </c>
      <c r="E539" s="13">
        <v>0</v>
      </c>
      <c r="F539" s="11">
        <f t="shared" si="8"/>
        <v>774900.50999999989</v>
      </c>
      <c r="G539" s="3"/>
      <c r="H539" s="3"/>
    </row>
    <row r="540" spans="1:8">
      <c r="A540" s="12" t="s">
        <v>770</v>
      </c>
      <c r="B540" s="9" t="s">
        <v>787</v>
      </c>
      <c r="C540" s="9" t="s">
        <v>169</v>
      </c>
      <c r="D540" s="11">
        <v>16807</v>
      </c>
      <c r="E540" s="13">
        <v>0</v>
      </c>
      <c r="F540" s="11">
        <f t="shared" si="8"/>
        <v>791707.50999999989</v>
      </c>
      <c r="G540" s="3"/>
      <c r="H540" s="3"/>
    </row>
    <row r="541" spans="1:8">
      <c r="A541" s="12" t="s">
        <v>788</v>
      </c>
      <c r="B541" s="9" t="s">
        <v>789</v>
      </c>
      <c r="C541" s="9" t="s">
        <v>790</v>
      </c>
      <c r="D541" s="13">
        <v>0</v>
      </c>
      <c r="E541" s="11">
        <v>2700</v>
      </c>
      <c r="F541" s="11">
        <f t="shared" si="8"/>
        <v>789007.50999999989</v>
      </c>
      <c r="G541" s="3"/>
      <c r="H541" s="3"/>
    </row>
    <row r="542" spans="1:8">
      <c r="A542" s="12" t="s">
        <v>788</v>
      </c>
      <c r="B542" s="9" t="s">
        <v>791</v>
      </c>
      <c r="C542" s="9" t="s">
        <v>792</v>
      </c>
      <c r="D542" s="13">
        <v>0</v>
      </c>
      <c r="E542" s="11">
        <v>47154</v>
      </c>
      <c r="F542" s="11">
        <f t="shared" si="8"/>
        <v>741853.50999999989</v>
      </c>
      <c r="G542" s="3"/>
      <c r="H542" s="3"/>
    </row>
    <row r="543" spans="1:8">
      <c r="A543" s="12" t="s">
        <v>788</v>
      </c>
      <c r="B543" s="9" t="s">
        <v>793</v>
      </c>
      <c r="C543" s="9" t="s">
        <v>108</v>
      </c>
      <c r="D543" s="13">
        <v>0</v>
      </c>
      <c r="E543" s="11">
        <v>38161.519999999997</v>
      </c>
      <c r="F543" s="11">
        <f t="shared" si="8"/>
        <v>703691.98999999987</v>
      </c>
      <c r="G543" s="3"/>
      <c r="H543" s="3"/>
    </row>
    <row r="544" spans="1:8">
      <c r="A544" s="12" t="s">
        <v>788</v>
      </c>
      <c r="B544" s="9" t="s">
        <v>794</v>
      </c>
      <c r="C544" s="9" t="s">
        <v>795</v>
      </c>
      <c r="D544" s="13">
        <v>0</v>
      </c>
      <c r="E544" s="11">
        <v>3712.5</v>
      </c>
      <c r="F544" s="11">
        <f t="shared" si="8"/>
        <v>699979.48999999987</v>
      </c>
      <c r="G544" s="3"/>
      <c r="H544" s="3"/>
    </row>
    <row r="545" spans="1:8">
      <c r="A545" s="12" t="s">
        <v>788</v>
      </c>
      <c r="B545" s="9" t="s">
        <v>796</v>
      </c>
      <c r="C545" s="9" t="s">
        <v>797</v>
      </c>
      <c r="D545" s="13">
        <v>0</v>
      </c>
      <c r="E545" s="11">
        <v>1800</v>
      </c>
      <c r="F545" s="11">
        <f t="shared" si="8"/>
        <v>698179.48999999987</v>
      </c>
      <c r="G545" s="3"/>
      <c r="H545" s="3"/>
    </row>
    <row r="546" spans="1:8">
      <c r="A546" s="12" t="s">
        <v>788</v>
      </c>
      <c r="B546" s="9" t="s">
        <v>798</v>
      </c>
      <c r="C546" s="9" t="s">
        <v>799</v>
      </c>
      <c r="D546" s="13">
        <v>0</v>
      </c>
      <c r="E546" s="11">
        <v>2412.5</v>
      </c>
      <c r="F546" s="11">
        <f t="shared" ref="F546:F609" si="9">+F545+D546-E546</f>
        <v>695766.98999999987</v>
      </c>
      <c r="G546" s="3"/>
      <c r="H546" s="3"/>
    </row>
    <row r="547" spans="1:8">
      <c r="A547" s="12" t="s">
        <v>788</v>
      </c>
      <c r="B547" s="9" t="s">
        <v>800</v>
      </c>
      <c r="C547" s="9" t="s">
        <v>801</v>
      </c>
      <c r="D547" s="13">
        <v>0</v>
      </c>
      <c r="E547" s="11">
        <v>4833.5</v>
      </c>
      <c r="F547" s="11">
        <f t="shared" si="9"/>
        <v>690933.48999999987</v>
      </c>
      <c r="G547" s="3"/>
      <c r="H547" s="3"/>
    </row>
    <row r="548" spans="1:8">
      <c r="A548" s="12" t="s">
        <v>788</v>
      </c>
      <c r="B548" s="9" t="s">
        <v>802</v>
      </c>
      <c r="C548" s="9" t="s">
        <v>803</v>
      </c>
      <c r="D548" s="13">
        <v>0</v>
      </c>
      <c r="E548" s="11">
        <v>4614.6000000000004</v>
      </c>
      <c r="F548" s="11">
        <f t="shared" si="9"/>
        <v>686318.8899999999</v>
      </c>
      <c r="G548" s="3"/>
      <c r="H548" s="3"/>
    </row>
    <row r="549" spans="1:8">
      <c r="A549" s="12" t="s">
        <v>788</v>
      </c>
      <c r="B549" s="9" t="s">
        <v>804</v>
      </c>
      <c r="C549" s="9" t="s">
        <v>805</v>
      </c>
      <c r="D549" s="13">
        <v>0</v>
      </c>
      <c r="E549" s="11">
        <v>4736.6000000000004</v>
      </c>
      <c r="F549" s="11">
        <f t="shared" si="9"/>
        <v>681582.28999999992</v>
      </c>
      <c r="G549" s="3"/>
      <c r="H549" s="3"/>
    </row>
    <row r="550" spans="1:8">
      <c r="A550" s="12" t="s">
        <v>788</v>
      </c>
      <c r="B550" s="9" t="s">
        <v>806</v>
      </c>
      <c r="C550" s="9" t="s">
        <v>807</v>
      </c>
      <c r="D550" s="13">
        <v>0</v>
      </c>
      <c r="E550" s="11">
        <v>1725</v>
      </c>
      <c r="F550" s="11">
        <f t="shared" si="9"/>
        <v>679857.28999999992</v>
      </c>
      <c r="G550" s="3"/>
      <c r="H550" s="3"/>
    </row>
    <row r="551" spans="1:8">
      <c r="A551" s="12" t="s">
        <v>788</v>
      </c>
      <c r="B551" s="9" t="s">
        <v>808</v>
      </c>
      <c r="C551" s="9" t="s">
        <v>809</v>
      </c>
      <c r="D551" s="13">
        <v>0</v>
      </c>
      <c r="E551" s="11">
        <v>4874.6000000000004</v>
      </c>
      <c r="F551" s="11">
        <f t="shared" si="9"/>
        <v>674982.69</v>
      </c>
      <c r="G551" s="3"/>
      <c r="H551" s="3"/>
    </row>
    <row r="552" spans="1:8">
      <c r="A552" s="12" t="s">
        <v>788</v>
      </c>
      <c r="B552" s="9" t="s">
        <v>810</v>
      </c>
      <c r="C552" s="9" t="s">
        <v>811</v>
      </c>
      <c r="D552" s="13">
        <v>0</v>
      </c>
      <c r="E552" s="11">
        <v>1375</v>
      </c>
      <c r="F552" s="11">
        <f t="shared" si="9"/>
        <v>673607.69</v>
      </c>
      <c r="G552" s="3"/>
      <c r="H552" s="3"/>
    </row>
    <row r="553" spans="1:8">
      <c r="A553" s="12" t="s">
        <v>788</v>
      </c>
      <c r="B553" s="9" t="s">
        <v>812</v>
      </c>
      <c r="C553" s="10" t="s">
        <v>1055</v>
      </c>
      <c r="D553" s="11">
        <v>1700</v>
      </c>
      <c r="E553" s="13">
        <v>0</v>
      </c>
      <c r="F553" s="11">
        <f t="shared" si="9"/>
        <v>675307.69</v>
      </c>
      <c r="G553" s="3"/>
      <c r="H553" s="3"/>
    </row>
    <row r="554" spans="1:8">
      <c r="A554" s="12" t="s">
        <v>788</v>
      </c>
      <c r="B554" s="9" t="s">
        <v>813</v>
      </c>
      <c r="C554" s="10" t="s">
        <v>1055</v>
      </c>
      <c r="D554" s="11">
        <v>13440</v>
      </c>
      <c r="E554" s="13">
        <v>0</v>
      </c>
      <c r="F554" s="11">
        <f t="shared" si="9"/>
        <v>688747.69</v>
      </c>
      <c r="G554" s="3"/>
      <c r="H554" s="3"/>
    </row>
    <row r="555" spans="1:8">
      <c r="A555" s="12" t="s">
        <v>788</v>
      </c>
      <c r="B555" s="9" t="s">
        <v>814</v>
      </c>
      <c r="C555" s="10" t="s">
        <v>1055</v>
      </c>
      <c r="D555" s="11">
        <v>1600</v>
      </c>
      <c r="E555" s="13">
        <v>0</v>
      </c>
      <c r="F555" s="11">
        <f t="shared" si="9"/>
        <v>690347.69</v>
      </c>
      <c r="G555" s="3"/>
      <c r="H555" s="3"/>
    </row>
    <row r="556" spans="1:8">
      <c r="A556" s="12" t="s">
        <v>788</v>
      </c>
      <c r="B556" s="9" t="s">
        <v>815</v>
      </c>
      <c r="C556" s="10" t="s">
        <v>1055</v>
      </c>
      <c r="D556" s="11">
        <v>32500</v>
      </c>
      <c r="E556" s="13">
        <v>0</v>
      </c>
      <c r="F556" s="11">
        <f t="shared" si="9"/>
        <v>722847.69</v>
      </c>
      <c r="G556" s="3"/>
      <c r="H556" s="3"/>
    </row>
    <row r="557" spans="1:8">
      <c r="A557" s="12" t="s">
        <v>788</v>
      </c>
      <c r="B557" s="9" t="s">
        <v>816</v>
      </c>
      <c r="C557" s="10" t="s">
        <v>1055</v>
      </c>
      <c r="D557" s="11">
        <v>2320</v>
      </c>
      <c r="E557" s="13">
        <v>0</v>
      </c>
      <c r="F557" s="11">
        <f t="shared" si="9"/>
        <v>725167.69</v>
      </c>
      <c r="G557" s="3"/>
      <c r="H557" s="3"/>
    </row>
    <row r="558" spans="1:8">
      <c r="A558" s="12" t="s">
        <v>788</v>
      </c>
      <c r="B558" s="9" t="s">
        <v>817</v>
      </c>
      <c r="C558" s="10" t="s">
        <v>1055</v>
      </c>
      <c r="D558" s="11">
        <v>16640</v>
      </c>
      <c r="E558" s="13">
        <v>0</v>
      </c>
      <c r="F558" s="11">
        <f t="shared" si="9"/>
        <v>741807.69</v>
      </c>
      <c r="G558" s="3"/>
      <c r="H558" s="3"/>
    </row>
    <row r="559" spans="1:8">
      <c r="A559" s="12" t="s">
        <v>788</v>
      </c>
      <c r="B559" s="9" t="s">
        <v>818</v>
      </c>
      <c r="C559" s="10" t="s">
        <v>1055</v>
      </c>
      <c r="D559" s="11">
        <v>31300</v>
      </c>
      <c r="E559" s="13">
        <v>0</v>
      </c>
      <c r="F559" s="11">
        <f t="shared" si="9"/>
        <v>773107.69</v>
      </c>
      <c r="G559" s="3"/>
      <c r="H559" s="3"/>
    </row>
    <row r="560" spans="1:8">
      <c r="A560" s="12" t="s">
        <v>788</v>
      </c>
      <c r="B560" s="9" t="s">
        <v>819</v>
      </c>
      <c r="C560" s="10" t="s">
        <v>1055</v>
      </c>
      <c r="D560" s="11">
        <v>28370</v>
      </c>
      <c r="E560" s="13">
        <v>0</v>
      </c>
      <c r="F560" s="11">
        <f t="shared" si="9"/>
        <v>801477.69</v>
      </c>
      <c r="G560" s="3"/>
      <c r="H560" s="3"/>
    </row>
    <row r="561" spans="1:8">
      <c r="A561" s="12" t="s">
        <v>788</v>
      </c>
      <c r="B561" s="9" t="s">
        <v>820</v>
      </c>
      <c r="C561" s="10" t="s">
        <v>1055</v>
      </c>
      <c r="D561" s="11">
        <v>3760</v>
      </c>
      <c r="E561" s="13">
        <v>0</v>
      </c>
      <c r="F561" s="11">
        <f t="shared" si="9"/>
        <v>805237.69</v>
      </c>
      <c r="G561" s="3"/>
      <c r="H561" s="3"/>
    </row>
    <row r="562" spans="1:8">
      <c r="A562" s="12" t="s">
        <v>788</v>
      </c>
      <c r="B562" s="9" t="s">
        <v>821</v>
      </c>
      <c r="C562" s="10" t="s">
        <v>1055</v>
      </c>
      <c r="D562" s="11">
        <v>1400</v>
      </c>
      <c r="E562" s="13">
        <v>0</v>
      </c>
      <c r="F562" s="11">
        <f t="shared" si="9"/>
        <v>806637.69</v>
      </c>
      <c r="G562" s="3"/>
      <c r="H562" s="3"/>
    </row>
    <row r="563" spans="1:8">
      <c r="A563" s="12" t="s">
        <v>788</v>
      </c>
      <c r="B563" s="9" t="s">
        <v>822</v>
      </c>
      <c r="C563" s="10" t="s">
        <v>1055</v>
      </c>
      <c r="D563" s="11">
        <v>2010</v>
      </c>
      <c r="E563" s="13">
        <v>0</v>
      </c>
      <c r="F563" s="11">
        <f t="shared" si="9"/>
        <v>808647.69</v>
      </c>
      <c r="G563" s="3"/>
      <c r="H563" s="3"/>
    </row>
    <row r="564" spans="1:8">
      <c r="A564" s="12" t="s">
        <v>788</v>
      </c>
      <c r="B564" s="9" t="s">
        <v>823</v>
      </c>
      <c r="C564" s="10" t="s">
        <v>1055</v>
      </c>
      <c r="D564" s="11">
        <v>20800</v>
      </c>
      <c r="E564" s="13">
        <v>0</v>
      </c>
      <c r="F564" s="11">
        <f t="shared" si="9"/>
        <v>829447.69</v>
      </c>
      <c r="G564" s="3"/>
      <c r="H564" s="3"/>
    </row>
    <row r="565" spans="1:8">
      <c r="A565" s="12" t="s">
        <v>788</v>
      </c>
      <c r="B565" s="9" t="s">
        <v>824</v>
      </c>
      <c r="C565" s="10" t="s">
        <v>1055</v>
      </c>
      <c r="D565" s="11">
        <v>2400</v>
      </c>
      <c r="E565" s="13">
        <v>0</v>
      </c>
      <c r="F565" s="11">
        <f t="shared" si="9"/>
        <v>831847.69</v>
      </c>
      <c r="G565" s="3"/>
      <c r="H565" s="3"/>
    </row>
    <row r="566" spans="1:8">
      <c r="A566" s="12" t="s">
        <v>788</v>
      </c>
      <c r="B566" s="9" t="s">
        <v>825</v>
      </c>
      <c r="C566" s="10" t="s">
        <v>1055</v>
      </c>
      <c r="D566" s="11">
        <v>1200</v>
      </c>
      <c r="E566" s="13">
        <v>0</v>
      </c>
      <c r="F566" s="11">
        <f t="shared" si="9"/>
        <v>833047.69</v>
      </c>
      <c r="G566" s="3"/>
      <c r="H566" s="3"/>
    </row>
    <row r="567" spans="1:8">
      <c r="A567" s="12" t="s">
        <v>788</v>
      </c>
      <c r="B567" s="9" t="s">
        <v>826</v>
      </c>
      <c r="C567" s="10" t="s">
        <v>1055</v>
      </c>
      <c r="D567" s="11">
        <v>36320</v>
      </c>
      <c r="E567" s="13">
        <v>0</v>
      </c>
      <c r="F567" s="11">
        <f t="shared" si="9"/>
        <v>869367.69</v>
      </c>
      <c r="G567" s="3"/>
      <c r="H567" s="3"/>
    </row>
    <row r="568" spans="1:8">
      <c r="A568" s="12" t="s">
        <v>788</v>
      </c>
      <c r="B568" s="9" t="s">
        <v>827</v>
      </c>
      <c r="C568" s="10" t="s">
        <v>1055</v>
      </c>
      <c r="D568" s="11">
        <v>17460</v>
      </c>
      <c r="E568" s="13">
        <v>0</v>
      </c>
      <c r="F568" s="11">
        <f t="shared" si="9"/>
        <v>886827.69</v>
      </c>
      <c r="G568" s="3"/>
      <c r="H568" s="3"/>
    </row>
    <row r="569" spans="1:8">
      <c r="A569" s="12" t="s">
        <v>788</v>
      </c>
      <c r="B569" s="9" t="s">
        <v>828</v>
      </c>
      <c r="C569" s="10" t="s">
        <v>1055</v>
      </c>
      <c r="D569" s="11">
        <v>9146</v>
      </c>
      <c r="E569" s="13">
        <v>0</v>
      </c>
      <c r="F569" s="11">
        <f t="shared" si="9"/>
        <v>895973.69</v>
      </c>
      <c r="G569" s="3"/>
      <c r="H569" s="3"/>
    </row>
    <row r="570" spans="1:8">
      <c r="A570" s="12" t="s">
        <v>788</v>
      </c>
      <c r="B570" s="9" t="s">
        <v>829</v>
      </c>
      <c r="C570" s="10" t="s">
        <v>1055</v>
      </c>
      <c r="D570" s="11">
        <v>31146</v>
      </c>
      <c r="E570" s="13">
        <v>0</v>
      </c>
      <c r="F570" s="11">
        <f t="shared" si="9"/>
        <v>927119.69</v>
      </c>
      <c r="G570" s="3"/>
      <c r="H570" s="3"/>
    </row>
    <row r="571" spans="1:8">
      <c r="A571" s="12" t="s">
        <v>788</v>
      </c>
      <c r="B571" s="9" t="s">
        <v>830</v>
      </c>
      <c r="C571" s="10" t="s">
        <v>1055</v>
      </c>
      <c r="D571" s="11">
        <v>29820</v>
      </c>
      <c r="E571" s="13">
        <v>0</v>
      </c>
      <c r="F571" s="11">
        <f t="shared" si="9"/>
        <v>956939.69</v>
      </c>
      <c r="G571" s="3"/>
      <c r="H571" s="3"/>
    </row>
    <row r="572" spans="1:8">
      <c r="A572" s="12" t="s">
        <v>788</v>
      </c>
      <c r="B572" s="9" t="s">
        <v>831</v>
      </c>
      <c r="C572" s="10" t="s">
        <v>1055</v>
      </c>
      <c r="D572" s="11">
        <v>33630</v>
      </c>
      <c r="E572" s="13">
        <v>0</v>
      </c>
      <c r="F572" s="11">
        <f t="shared" si="9"/>
        <v>990569.69</v>
      </c>
      <c r="G572" s="3"/>
      <c r="H572" s="3"/>
    </row>
    <row r="573" spans="1:8">
      <c r="A573" s="12" t="s">
        <v>788</v>
      </c>
      <c r="B573" s="9" t="s">
        <v>832</v>
      </c>
      <c r="C573" s="10" t="s">
        <v>1055</v>
      </c>
      <c r="D573" s="11">
        <v>2146</v>
      </c>
      <c r="E573" s="13">
        <v>0</v>
      </c>
      <c r="F573" s="11">
        <f t="shared" si="9"/>
        <v>992715.69</v>
      </c>
      <c r="G573" s="3"/>
      <c r="H573" s="3"/>
    </row>
    <row r="574" spans="1:8">
      <c r="A574" s="12" t="s">
        <v>788</v>
      </c>
      <c r="B574" s="9" t="s">
        <v>833</v>
      </c>
      <c r="C574" s="10" t="s">
        <v>1055</v>
      </c>
      <c r="D574" s="11">
        <v>30820</v>
      </c>
      <c r="E574" s="13">
        <v>0</v>
      </c>
      <c r="F574" s="11">
        <f t="shared" si="9"/>
        <v>1023535.69</v>
      </c>
      <c r="G574" s="3"/>
      <c r="H574" s="3"/>
    </row>
    <row r="575" spans="1:8">
      <c r="A575" s="12" t="s">
        <v>788</v>
      </c>
      <c r="B575" s="9" t="s">
        <v>834</v>
      </c>
      <c r="C575" s="10" t="s">
        <v>1055</v>
      </c>
      <c r="D575" s="11">
        <v>19460</v>
      </c>
      <c r="E575" s="13">
        <v>0</v>
      </c>
      <c r="F575" s="11">
        <f t="shared" si="9"/>
        <v>1042995.69</v>
      </c>
      <c r="G575" s="3"/>
      <c r="H575" s="3"/>
    </row>
    <row r="576" spans="1:8">
      <c r="A576" s="12" t="s">
        <v>788</v>
      </c>
      <c r="B576" s="9" t="s">
        <v>835</v>
      </c>
      <c r="C576" s="10" t="s">
        <v>1055</v>
      </c>
      <c r="D576" s="11">
        <v>6570</v>
      </c>
      <c r="E576" s="13">
        <v>0</v>
      </c>
      <c r="F576" s="11">
        <f t="shared" si="9"/>
        <v>1049565.69</v>
      </c>
      <c r="G576" s="3"/>
      <c r="H576" s="3"/>
    </row>
    <row r="577" spans="1:8">
      <c r="A577" s="12" t="s">
        <v>788</v>
      </c>
      <c r="B577" s="9" t="s">
        <v>836</v>
      </c>
      <c r="C577" s="10" t="s">
        <v>1055</v>
      </c>
      <c r="D577" s="13">
        <v>300</v>
      </c>
      <c r="E577" s="13">
        <v>0</v>
      </c>
      <c r="F577" s="11">
        <f t="shared" si="9"/>
        <v>1049865.69</v>
      </c>
      <c r="G577" s="3"/>
      <c r="H577" s="3"/>
    </row>
    <row r="578" spans="1:8">
      <c r="A578" s="12" t="s">
        <v>788</v>
      </c>
      <c r="B578" s="9" t="s">
        <v>837</v>
      </c>
      <c r="C578" s="9" t="s">
        <v>169</v>
      </c>
      <c r="D578" s="11">
        <v>4150</v>
      </c>
      <c r="E578" s="13">
        <v>0</v>
      </c>
      <c r="F578" s="11">
        <f t="shared" si="9"/>
        <v>1054015.69</v>
      </c>
      <c r="G578" s="3"/>
      <c r="H578" s="3"/>
    </row>
    <row r="579" spans="1:8">
      <c r="A579" s="12" t="s">
        <v>788</v>
      </c>
      <c r="B579" s="9" t="s">
        <v>838</v>
      </c>
      <c r="C579" s="9" t="s">
        <v>169</v>
      </c>
      <c r="D579" s="11">
        <v>23760</v>
      </c>
      <c r="E579" s="13">
        <v>0</v>
      </c>
      <c r="F579" s="11">
        <f t="shared" si="9"/>
        <v>1077775.69</v>
      </c>
      <c r="G579" s="3"/>
      <c r="H579" s="3"/>
    </row>
    <row r="580" spans="1:8">
      <c r="A580" s="12" t="s">
        <v>839</v>
      </c>
      <c r="B580" s="9" t="s">
        <v>840</v>
      </c>
      <c r="C580" s="9" t="s">
        <v>841</v>
      </c>
      <c r="D580" s="13">
        <v>0</v>
      </c>
      <c r="E580" s="11">
        <v>4269.1000000000004</v>
      </c>
      <c r="F580" s="11">
        <f t="shared" si="9"/>
        <v>1073506.5899999999</v>
      </c>
      <c r="G580" s="3"/>
      <c r="H580" s="3"/>
    </row>
    <row r="581" spans="1:8">
      <c r="A581" s="12" t="s">
        <v>839</v>
      </c>
      <c r="B581" s="9" t="s">
        <v>842</v>
      </c>
      <c r="C581" s="9" t="s">
        <v>843</v>
      </c>
      <c r="D581" s="13">
        <v>0</v>
      </c>
      <c r="E581" s="11">
        <v>2387.5</v>
      </c>
      <c r="F581" s="11">
        <f t="shared" si="9"/>
        <v>1071119.0899999999</v>
      </c>
      <c r="G581" s="3"/>
      <c r="H581" s="3"/>
    </row>
    <row r="582" spans="1:8">
      <c r="A582" s="12" t="s">
        <v>839</v>
      </c>
      <c r="B582" s="9" t="s">
        <v>844</v>
      </c>
      <c r="C582" s="9" t="s">
        <v>845</v>
      </c>
      <c r="D582" s="13">
        <v>0</v>
      </c>
      <c r="E582" s="11">
        <v>4474.5</v>
      </c>
      <c r="F582" s="11">
        <f t="shared" si="9"/>
        <v>1066644.5899999999</v>
      </c>
      <c r="G582" s="3"/>
      <c r="H582" s="3"/>
    </row>
    <row r="583" spans="1:8">
      <c r="A583" s="12" t="s">
        <v>839</v>
      </c>
      <c r="B583" s="9" t="s">
        <v>846</v>
      </c>
      <c r="C583" s="9" t="s">
        <v>847</v>
      </c>
      <c r="D583" s="13">
        <v>0</v>
      </c>
      <c r="E583" s="11">
        <v>4277.3</v>
      </c>
      <c r="F583" s="11">
        <f t="shared" si="9"/>
        <v>1062367.2899999998</v>
      </c>
      <c r="G583" s="3"/>
      <c r="H583" s="3"/>
    </row>
    <row r="584" spans="1:8">
      <c r="A584" s="12" t="s">
        <v>839</v>
      </c>
      <c r="B584" s="9" t="s">
        <v>848</v>
      </c>
      <c r="C584" s="9" t="s">
        <v>849</v>
      </c>
      <c r="D584" s="13">
        <v>0</v>
      </c>
      <c r="E584" s="11">
        <v>4312.3999999999996</v>
      </c>
      <c r="F584" s="11">
        <f t="shared" si="9"/>
        <v>1058054.8899999999</v>
      </c>
      <c r="G584" s="3"/>
      <c r="H584" s="3"/>
    </row>
    <row r="585" spans="1:8">
      <c r="A585" s="12" t="s">
        <v>839</v>
      </c>
      <c r="B585" s="9" t="s">
        <v>850</v>
      </c>
      <c r="C585" s="9" t="s">
        <v>851</v>
      </c>
      <c r="D585" s="13">
        <v>0</v>
      </c>
      <c r="E585" s="11">
        <v>4224.8999999999996</v>
      </c>
      <c r="F585" s="11">
        <f t="shared" si="9"/>
        <v>1053829.99</v>
      </c>
      <c r="G585" s="3"/>
      <c r="H585" s="3"/>
    </row>
    <row r="586" spans="1:8">
      <c r="A586" s="12" t="s">
        <v>839</v>
      </c>
      <c r="B586" s="9" t="s">
        <v>852</v>
      </c>
      <c r="C586" s="9" t="s">
        <v>853</v>
      </c>
      <c r="D586" s="13">
        <v>0</v>
      </c>
      <c r="E586" s="11">
        <v>4222.5</v>
      </c>
      <c r="F586" s="11">
        <f t="shared" si="9"/>
        <v>1049607.49</v>
      </c>
      <c r="G586" s="3"/>
      <c r="H586" s="3"/>
    </row>
    <row r="587" spans="1:8">
      <c r="A587" s="12" t="s">
        <v>839</v>
      </c>
      <c r="B587" s="9" t="s">
        <v>854</v>
      </c>
      <c r="C587" s="9" t="s">
        <v>855</v>
      </c>
      <c r="D587" s="13">
        <v>0</v>
      </c>
      <c r="E587" s="11">
        <v>4764.1000000000004</v>
      </c>
      <c r="F587" s="11">
        <f t="shared" si="9"/>
        <v>1044843.39</v>
      </c>
      <c r="G587" s="3"/>
      <c r="H587" s="3"/>
    </row>
    <row r="588" spans="1:8">
      <c r="A588" s="12" t="s">
        <v>839</v>
      </c>
      <c r="B588" s="9" t="s">
        <v>856</v>
      </c>
      <c r="C588" s="9" t="s">
        <v>857</v>
      </c>
      <c r="D588" s="13">
        <v>0</v>
      </c>
      <c r="E588" s="11">
        <v>2387.5</v>
      </c>
      <c r="F588" s="11">
        <f t="shared" si="9"/>
        <v>1042455.89</v>
      </c>
      <c r="G588" s="3"/>
      <c r="H588" s="3"/>
    </row>
    <row r="589" spans="1:8">
      <c r="A589" s="12" t="s">
        <v>839</v>
      </c>
      <c r="B589" s="9" t="s">
        <v>858</v>
      </c>
      <c r="C589" s="9" t="s">
        <v>859</v>
      </c>
      <c r="D589" s="13">
        <v>0</v>
      </c>
      <c r="E589" s="11">
        <v>2462.5</v>
      </c>
      <c r="F589" s="11">
        <f t="shared" si="9"/>
        <v>1039993.39</v>
      </c>
      <c r="G589" s="3"/>
      <c r="H589" s="3"/>
    </row>
    <row r="590" spans="1:8">
      <c r="A590" s="12" t="s">
        <v>839</v>
      </c>
      <c r="B590" s="9" t="s">
        <v>860</v>
      </c>
      <c r="C590" s="9" t="s">
        <v>861</v>
      </c>
      <c r="D590" s="13">
        <v>0</v>
      </c>
      <c r="E590" s="11">
        <v>2425</v>
      </c>
      <c r="F590" s="11">
        <f t="shared" si="9"/>
        <v>1037568.39</v>
      </c>
      <c r="G590" s="3"/>
      <c r="H590" s="3"/>
    </row>
    <row r="591" spans="1:8">
      <c r="A591" s="12" t="s">
        <v>839</v>
      </c>
      <c r="B591" s="9" t="s">
        <v>862</v>
      </c>
      <c r="C591" s="9" t="s">
        <v>863</v>
      </c>
      <c r="D591" s="13">
        <v>0</v>
      </c>
      <c r="E591" s="11">
        <v>4874.6000000000004</v>
      </c>
      <c r="F591" s="11">
        <f t="shared" si="9"/>
        <v>1032693.79</v>
      </c>
      <c r="G591" s="3"/>
      <c r="H591" s="3"/>
    </row>
    <row r="592" spans="1:8">
      <c r="A592" s="12" t="s">
        <v>839</v>
      </c>
      <c r="B592" s="9" t="s">
        <v>864</v>
      </c>
      <c r="C592" s="9" t="s">
        <v>865</v>
      </c>
      <c r="D592" s="13">
        <v>0</v>
      </c>
      <c r="E592" s="11">
        <v>4463.5</v>
      </c>
      <c r="F592" s="11">
        <f t="shared" si="9"/>
        <v>1028230.29</v>
      </c>
      <c r="G592" s="3"/>
      <c r="H592" s="3"/>
    </row>
    <row r="593" spans="1:8">
      <c r="A593" s="12" t="s">
        <v>839</v>
      </c>
      <c r="B593" s="9" t="s">
        <v>866</v>
      </c>
      <c r="C593" s="9" t="s">
        <v>867</v>
      </c>
      <c r="D593" s="13">
        <v>0</v>
      </c>
      <c r="E593" s="11">
        <v>3312.5</v>
      </c>
      <c r="F593" s="11">
        <f t="shared" si="9"/>
        <v>1024917.79</v>
      </c>
      <c r="G593" s="3"/>
      <c r="H593" s="3"/>
    </row>
    <row r="594" spans="1:8">
      <c r="A594" s="12" t="s">
        <v>839</v>
      </c>
      <c r="B594" s="9" t="s">
        <v>868</v>
      </c>
      <c r="C594" s="9" t="s">
        <v>869</v>
      </c>
      <c r="D594" s="13">
        <v>0</v>
      </c>
      <c r="E594" s="11">
        <v>2887.5</v>
      </c>
      <c r="F594" s="11">
        <f t="shared" si="9"/>
        <v>1022030.29</v>
      </c>
      <c r="G594" s="3"/>
      <c r="H594" s="3"/>
    </row>
    <row r="595" spans="1:8">
      <c r="A595" s="12" t="s">
        <v>839</v>
      </c>
      <c r="B595" s="9" t="s">
        <v>870</v>
      </c>
      <c r="C595" s="9" t="s">
        <v>871</v>
      </c>
      <c r="D595" s="13">
        <v>0</v>
      </c>
      <c r="E595" s="11">
        <v>4230.8500000000004</v>
      </c>
      <c r="F595" s="11">
        <f t="shared" si="9"/>
        <v>1017799.4400000001</v>
      </c>
      <c r="G595" s="3"/>
      <c r="H595" s="3"/>
    </row>
    <row r="596" spans="1:8">
      <c r="A596" s="12" t="s">
        <v>839</v>
      </c>
      <c r="B596" s="9" t="s">
        <v>872</v>
      </c>
      <c r="C596" s="9" t="s">
        <v>873</v>
      </c>
      <c r="D596" s="13">
        <v>0</v>
      </c>
      <c r="E596" s="11">
        <v>4972.6000000000004</v>
      </c>
      <c r="F596" s="11">
        <f t="shared" si="9"/>
        <v>1012826.8400000001</v>
      </c>
      <c r="G596" s="3"/>
      <c r="H596" s="3"/>
    </row>
    <row r="597" spans="1:8">
      <c r="A597" s="12" t="s">
        <v>839</v>
      </c>
      <c r="B597" s="9" t="s">
        <v>874</v>
      </c>
      <c r="C597" s="9" t="s">
        <v>875</v>
      </c>
      <c r="D597" s="13">
        <v>0</v>
      </c>
      <c r="E597" s="11">
        <v>1037.5</v>
      </c>
      <c r="F597" s="11">
        <f t="shared" si="9"/>
        <v>1011789.3400000001</v>
      </c>
      <c r="G597" s="3"/>
      <c r="H597" s="3"/>
    </row>
    <row r="598" spans="1:8">
      <c r="A598" s="12" t="s">
        <v>839</v>
      </c>
      <c r="B598" s="9" t="s">
        <v>876</v>
      </c>
      <c r="C598" s="9" t="s">
        <v>877</v>
      </c>
      <c r="D598" s="13">
        <v>0</v>
      </c>
      <c r="E598" s="11">
        <v>1112.5</v>
      </c>
      <c r="F598" s="11">
        <f t="shared" si="9"/>
        <v>1010676.8400000001</v>
      </c>
      <c r="G598" s="3"/>
      <c r="H598" s="3"/>
    </row>
    <row r="599" spans="1:8">
      <c r="A599" s="12" t="s">
        <v>839</v>
      </c>
      <c r="B599" s="9" t="s">
        <v>878</v>
      </c>
      <c r="C599" s="9" t="s">
        <v>879</v>
      </c>
      <c r="D599" s="13">
        <v>0</v>
      </c>
      <c r="E599" s="11">
        <v>3575</v>
      </c>
      <c r="F599" s="11">
        <f t="shared" si="9"/>
        <v>1007101.8400000001</v>
      </c>
      <c r="G599" s="3"/>
      <c r="H599" s="3"/>
    </row>
    <row r="600" spans="1:8">
      <c r="A600" s="12" t="s">
        <v>839</v>
      </c>
      <c r="B600" s="9" t="s">
        <v>880</v>
      </c>
      <c r="C600" s="9" t="s">
        <v>881</v>
      </c>
      <c r="D600" s="13">
        <v>0</v>
      </c>
      <c r="E600" s="11">
        <v>2200</v>
      </c>
      <c r="F600" s="11">
        <f t="shared" si="9"/>
        <v>1004901.8400000001</v>
      </c>
      <c r="G600" s="3"/>
      <c r="H600" s="3"/>
    </row>
    <row r="601" spans="1:8">
      <c r="A601" s="12" t="s">
        <v>839</v>
      </c>
      <c r="B601" s="9" t="s">
        <v>882</v>
      </c>
      <c r="C601" s="9" t="s">
        <v>883</v>
      </c>
      <c r="D601" s="13">
        <v>0</v>
      </c>
      <c r="E601" s="11">
        <v>2487.5</v>
      </c>
      <c r="F601" s="11">
        <f t="shared" si="9"/>
        <v>1002414.3400000001</v>
      </c>
      <c r="G601" s="3"/>
      <c r="H601" s="3"/>
    </row>
    <row r="602" spans="1:8">
      <c r="A602" s="12" t="s">
        <v>839</v>
      </c>
      <c r="B602" s="9" t="s">
        <v>884</v>
      </c>
      <c r="C602" s="9" t="s">
        <v>885</v>
      </c>
      <c r="D602" s="13">
        <v>0</v>
      </c>
      <c r="E602" s="11">
        <v>4145.5</v>
      </c>
      <c r="F602" s="11">
        <f t="shared" si="9"/>
        <v>998268.84000000008</v>
      </c>
      <c r="G602" s="3"/>
      <c r="H602" s="3"/>
    </row>
    <row r="603" spans="1:8">
      <c r="A603" s="12" t="s">
        <v>839</v>
      </c>
      <c r="B603" s="9" t="s">
        <v>886</v>
      </c>
      <c r="C603" s="9" t="s">
        <v>887</v>
      </c>
      <c r="D603" s="13">
        <v>0</v>
      </c>
      <c r="E603" s="11">
        <v>3537.5</v>
      </c>
      <c r="F603" s="11">
        <f t="shared" si="9"/>
        <v>994731.34000000008</v>
      </c>
      <c r="G603" s="3"/>
      <c r="H603" s="3"/>
    </row>
    <row r="604" spans="1:8">
      <c r="A604" s="12" t="s">
        <v>839</v>
      </c>
      <c r="B604" s="9" t="s">
        <v>888</v>
      </c>
      <c r="C604" s="9" t="s">
        <v>889</v>
      </c>
      <c r="D604" s="13">
        <v>0</v>
      </c>
      <c r="E604" s="11">
        <v>4979.3</v>
      </c>
      <c r="F604" s="11">
        <f t="shared" si="9"/>
        <v>989752.04</v>
      </c>
      <c r="G604" s="3"/>
      <c r="H604" s="3"/>
    </row>
    <row r="605" spans="1:8">
      <c r="A605" s="12" t="s">
        <v>839</v>
      </c>
      <c r="B605" s="9" t="s">
        <v>890</v>
      </c>
      <c r="C605" s="9" t="s">
        <v>891</v>
      </c>
      <c r="D605" s="13">
        <v>0</v>
      </c>
      <c r="E605" s="11">
        <v>4888.45</v>
      </c>
      <c r="F605" s="11">
        <f t="shared" si="9"/>
        <v>984863.59000000008</v>
      </c>
      <c r="G605" s="3"/>
      <c r="H605" s="3"/>
    </row>
    <row r="606" spans="1:8">
      <c r="A606" s="12" t="s">
        <v>839</v>
      </c>
      <c r="B606" s="9" t="s">
        <v>892</v>
      </c>
      <c r="C606" s="9" t="s">
        <v>893</v>
      </c>
      <c r="D606" s="13">
        <v>0</v>
      </c>
      <c r="E606" s="11">
        <v>4387.5</v>
      </c>
      <c r="F606" s="11">
        <f t="shared" si="9"/>
        <v>980476.09000000008</v>
      </c>
      <c r="G606" s="3"/>
      <c r="H606" s="3"/>
    </row>
    <row r="607" spans="1:8">
      <c r="A607" s="12" t="s">
        <v>839</v>
      </c>
      <c r="B607" s="9" t="s">
        <v>894</v>
      </c>
      <c r="C607" s="9" t="s">
        <v>895</v>
      </c>
      <c r="D607" s="13">
        <v>0</v>
      </c>
      <c r="E607" s="11">
        <v>1925</v>
      </c>
      <c r="F607" s="11">
        <f t="shared" si="9"/>
        <v>978551.09000000008</v>
      </c>
      <c r="G607" s="3"/>
      <c r="H607" s="3"/>
    </row>
    <row r="608" spans="1:8">
      <c r="A608" s="12" t="s">
        <v>839</v>
      </c>
      <c r="B608" s="9" t="s">
        <v>896</v>
      </c>
      <c r="C608" s="9" t="s">
        <v>897</v>
      </c>
      <c r="D608" s="13">
        <v>0</v>
      </c>
      <c r="E608" s="11">
        <v>1287.5</v>
      </c>
      <c r="F608" s="11">
        <f t="shared" si="9"/>
        <v>977263.59000000008</v>
      </c>
      <c r="G608" s="3"/>
      <c r="H608" s="3"/>
    </row>
    <row r="609" spans="1:8">
      <c r="A609" s="12" t="s">
        <v>839</v>
      </c>
      <c r="B609" s="9" t="s">
        <v>898</v>
      </c>
      <c r="C609" s="9" t="s">
        <v>899</v>
      </c>
      <c r="D609" s="13">
        <v>0</v>
      </c>
      <c r="E609" s="11">
        <v>2450</v>
      </c>
      <c r="F609" s="11">
        <f t="shared" si="9"/>
        <v>974813.59000000008</v>
      </c>
      <c r="G609" s="3"/>
      <c r="H609" s="3"/>
    </row>
    <row r="610" spans="1:8">
      <c r="A610" s="12" t="s">
        <v>839</v>
      </c>
      <c r="B610" s="9" t="s">
        <v>900</v>
      </c>
      <c r="C610" s="9" t="s">
        <v>901</v>
      </c>
      <c r="D610" s="13">
        <v>0</v>
      </c>
      <c r="E610" s="11">
        <v>4936.8999999999996</v>
      </c>
      <c r="F610" s="11">
        <f t="shared" ref="F610:F673" si="10">+F609+D610-E610</f>
        <v>969876.69000000006</v>
      </c>
      <c r="G610" s="3"/>
      <c r="H610" s="3"/>
    </row>
    <row r="611" spans="1:8">
      <c r="A611" s="12" t="s">
        <v>839</v>
      </c>
      <c r="B611" s="9" t="s">
        <v>902</v>
      </c>
      <c r="C611" s="9" t="s">
        <v>903</v>
      </c>
      <c r="D611" s="13">
        <v>0</v>
      </c>
      <c r="E611" s="11">
        <v>2412.5</v>
      </c>
      <c r="F611" s="11">
        <f t="shared" si="10"/>
        <v>967464.19000000006</v>
      </c>
      <c r="G611" s="3"/>
      <c r="H611" s="3"/>
    </row>
    <row r="612" spans="1:8">
      <c r="A612" s="12" t="s">
        <v>839</v>
      </c>
      <c r="B612" s="9" t="s">
        <v>904</v>
      </c>
      <c r="C612" s="9" t="s">
        <v>905</v>
      </c>
      <c r="D612" s="13">
        <v>0</v>
      </c>
      <c r="E612" s="11">
        <v>4162.5</v>
      </c>
      <c r="F612" s="11">
        <f t="shared" si="10"/>
        <v>963301.69000000006</v>
      </c>
      <c r="G612" s="3"/>
      <c r="H612" s="3"/>
    </row>
    <row r="613" spans="1:8">
      <c r="A613" s="12" t="s">
        <v>839</v>
      </c>
      <c r="B613" s="9" t="s">
        <v>906</v>
      </c>
      <c r="C613" s="9" t="s">
        <v>907</v>
      </c>
      <c r="D613" s="13">
        <v>0</v>
      </c>
      <c r="E613" s="11">
        <v>4137.5</v>
      </c>
      <c r="F613" s="11">
        <f t="shared" si="10"/>
        <v>959164.19000000006</v>
      </c>
      <c r="G613" s="3"/>
      <c r="H613" s="3"/>
    </row>
    <row r="614" spans="1:8">
      <c r="A614" s="12" t="s">
        <v>839</v>
      </c>
      <c r="B614" s="9" t="s">
        <v>908</v>
      </c>
      <c r="C614" s="9" t="s">
        <v>909</v>
      </c>
      <c r="D614" s="13">
        <v>0</v>
      </c>
      <c r="E614" s="11">
        <v>4012.5</v>
      </c>
      <c r="F614" s="11">
        <f t="shared" si="10"/>
        <v>955151.69000000006</v>
      </c>
      <c r="G614" s="3"/>
      <c r="H614" s="3"/>
    </row>
    <row r="615" spans="1:8">
      <c r="A615" s="12" t="s">
        <v>839</v>
      </c>
      <c r="B615" s="9" t="s">
        <v>910</v>
      </c>
      <c r="C615" s="9" t="s">
        <v>911</v>
      </c>
      <c r="D615" s="13">
        <v>0</v>
      </c>
      <c r="E615" s="11">
        <v>30000</v>
      </c>
      <c r="F615" s="11">
        <f t="shared" si="10"/>
        <v>925151.69000000006</v>
      </c>
      <c r="G615" s="3"/>
      <c r="H615" s="3"/>
    </row>
    <row r="616" spans="1:8">
      <c r="A616" s="12" t="s">
        <v>839</v>
      </c>
      <c r="B616" s="9" t="s">
        <v>912</v>
      </c>
      <c r="C616" s="9" t="s">
        <v>913</v>
      </c>
      <c r="D616" s="13">
        <v>0</v>
      </c>
      <c r="E616" s="11">
        <v>30000</v>
      </c>
      <c r="F616" s="11">
        <f t="shared" si="10"/>
        <v>895151.69000000006</v>
      </c>
      <c r="G616" s="3"/>
      <c r="H616" s="3"/>
    </row>
    <row r="617" spans="1:8">
      <c r="A617" s="12" t="s">
        <v>839</v>
      </c>
      <c r="B617" s="9" t="s">
        <v>914</v>
      </c>
      <c r="C617" s="9" t="s">
        <v>915</v>
      </c>
      <c r="D617" s="13">
        <v>0</v>
      </c>
      <c r="E617" s="11">
        <v>30000</v>
      </c>
      <c r="F617" s="11">
        <f t="shared" si="10"/>
        <v>865151.69000000006</v>
      </c>
      <c r="G617" s="3"/>
      <c r="H617" s="3"/>
    </row>
    <row r="618" spans="1:8">
      <c r="A618" s="12" t="s">
        <v>839</v>
      </c>
      <c r="B618" s="9" t="s">
        <v>916</v>
      </c>
      <c r="C618" s="9" t="s">
        <v>917</v>
      </c>
      <c r="D618" s="13">
        <v>0</v>
      </c>
      <c r="E618" s="11">
        <v>30000</v>
      </c>
      <c r="F618" s="11">
        <f t="shared" si="10"/>
        <v>835151.69000000006</v>
      </c>
      <c r="G618" s="3"/>
      <c r="H618" s="3"/>
    </row>
    <row r="619" spans="1:8">
      <c r="A619" s="12" t="s">
        <v>839</v>
      </c>
      <c r="B619" s="9" t="s">
        <v>918</v>
      </c>
      <c r="C619" s="9" t="s">
        <v>316</v>
      </c>
      <c r="D619" s="13">
        <v>0</v>
      </c>
      <c r="E619" s="11">
        <v>30000</v>
      </c>
      <c r="F619" s="11">
        <f t="shared" si="10"/>
        <v>805151.69000000006</v>
      </c>
      <c r="G619" s="3"/>
      <c r="H619" s="3"/>
    </row>
    <row r="620" spans="1:8">
      <c r="A620" s="12" t="s">
        <v>839</v>
      </c>
      <c r="B620" s="9" t="s">
        <v>919</v>
      </c>
      <c r="C620" s="9" t="s">
        <v>321</v>
      </c>
      <c r="D620" s="13">
        <v>0</v>
      </c>
      <c r="E620" s="11">
        <v>10000</v>
      </c>
      <c r="F620" s="11">
        <f t="shared" si="10"/>
        <v>795151.69000000006</v>
      </c>
      <c r="G620" s="3"/>
      <c r="H620" s="3"/>
    </row>
    <row r="621" spans="1:8">
      <c r="A621" s="12" t="s">
        <v>839</v>
      </c>
      <c r="B621" s="9" t="s">
        <v>920</v>
      </c>
      <c r="C621" s="9" t="s">
        <v>184</v>
      </c>
      <c r="D621" s="13">
        <v>0</v>
      </c>
      <c r="E621" s="11">
        <v>20000</v>
      </c>
      <c r="F621" s="11">
        <f t="shared" si="10"/>
        <v>775151.69000000006</v>
      </c>
      <c r="G621" s="3"/>
      <c r="H621" s="3"/>
    </row>
    <row r="622" spans="1:8">
      <c r="A622" s="12" t="s">
        <v>839</v>
      </c>
      <c r="B622" s="9" t="s">
        <v>921</v>
      </c>
      <c r="C622" s="9" t="s">
        <v>922</v>
      </c>
      <c r="D622" s="13">
        <v>0</v>
      </c>
      <c r="E622" s="11">
        <v>30000</v>
      </c>
      <c r="F622" s="11">
        <f t="shared" si="10"/>
        <v>745151.69000000006</v>
      </c>
      <c r="G622" s="3"/>
      <c r="H622" s="3"/>
    </row>
    <row r="623" spans="1:8">
      <c r="A623" s="12" t="s">
        <v>839</v>
      </c>
      <c r="B623" s="9" t="s">
        <v>923</v>
      </c>
      <c r="C623" s="9" t="s">
        <v>924</v>
      </c>
      <c r="D623" s="13">
        <v>0</v>
      </c>
      <c r="E623" s="11">
        <v>30000</v>
      </c>
      <c r="F623" s="11">
        <f t="shared" si="10"/>
        <v>715151.69000000006</v>
      </c>
      <c r="G623" s="3"/>
      <c r="H623" s="3"/>
    </row>
    <row r="624" spans="1:8">
      <c r="A624" s="12" t="s">
        <v>839</v>
      </c>
      <c r="B624" s="9" t="s">
        <v>925</v>
      </c>
      <c r="C624" s="9" t="s">
        <v>385</v>
      </c>
      <c r="D624" s="11">
        <v>25000</v>
      </c>
      <c r="E624" s="13">
        <v>0</v>
      </c>
      <c r="F624" s="11">
        <f t="shared" si="10"/>
        <v>740151.69000000006</v>
      </c>
      <c r="G624" s="3"/>
      <c r="H624" s="3"/>
    </row>
    <row r="625" spans="1:8">
      <c r="A625" s="12" t="s">
        <v>839</v>
      </c>
      <c r="B625" s="9" t="s">
        <v>926</v>
      </c>
      <c r="C625" s="10" t="s">
        <v>1055</v>
      </c>
      <c r="D625" s="11">
        <v>2232</v>
      </c>
      <c r="E625" s="13">
        <v>0</v>
      </c>
      <c r="F625" s="11">
        <f t="shared" si="10"/>
        <v>742383.69000000006</v>
      </c>
      <c r="G625" s="3"/>
      <c r="H625" s="3"/>
    </row>
    <row r="626" spans="1:8">
      <c r="A626" s="12" t="s">
        <v>839</v>
      </c>
      <c r="B626" s="9" t="s">
        <v>927</v>
      </c>
      <c r="C626" s="10" t="s">
        <v>1055</v>
      </c>
      <c r="D626" s="11">
        <v>14980</v>
      </c>
      <c r="E626" s="13">
        <v>0</v>
      </c>
      <c r="F626" s="11">
        <f t="shared" si="10"/>
        <v>757363.69000000006</v>
      </c>
      <c r="G626" s="3"/>
      <c r="H626" s="3"/>
    </row>
    <row r="627" spans="1:8">
      <c r="A627" s="12" t="s">
        <v>839</v>
      </c>
      <c r="B627" s="9" t="s">
        <v>928</v>
      </c>
      <c r="C627" s="10" t="s">
        <v>1055</v>
      </c>
      <c r="D627" s="11">
        <v>11130</v>
      </c>
      <c r="E627" s="13">
        <v>0</v>
      </c>
      <c r="F627" s="11">
        <f t="shared" si="10"/>
        <v>768493.69000000006</v>
      </c>
      <c r="G627" s="3"/>
      <c r="H627" s="3"/>
    </row>
    <row r="628" spans="1:8">
      <c r="A628" s="12" t="s">
        <v>839</v>
      </c>
      <c r="B628" s="9" t="s">
        <v>929</v>
      </c>
      <c r="C628" s="10" t="s">
        <v>1055</v>
      </c>
      <c r="D628" s="11">
        <v>11020</v>
      </c>
      <c r="E628" s="13">
        <v>0</v>
      </c>
      <c r="F628" s="11">
        <f t="shared" si="10"/>
        <v>779513.69000000006</v>
      </c>
      <c r="G628" s="3"/>
      <c r="H628" s="3"/>
    </row>
    <row r="629" spans="1:8">
      <c r="A629" s="12" t="s">
        <v>839</v>
      </c>
      <c r="B629" s="9" t="s">
        <v>930</v>
      </c>
      <c r="C629" s="10" t="s">
        <v>1055</v>
      </c>
      <c r="D629" s="13">
        <v>800</v>
      </c>
      <c r="E629" s="13">
        <v>0</v>
      </c>
      <c r="F629" s="11">
        <f t="shared" si="10"/>
        <v>780313.69000000006</v>
      </c>
      <c r="G629" s="3"/>
      <c r="H629" s="3"/>
    </row>
    <row r="630" spans="1:8">
      <c r="A630" s="12" t="s">
        <v>839</v>
      </c>
      <c r="B630" s="9" t="s">
        <v>931</v>
      </c>
      <c r="C630" s="10" t="s">
        <v>1055</v>
      </c>
      <c r="D630" s="11">
        <v>2220</v>
      </c>
      <c r="E630" s="13">
        <v>0</v>
      </c>
      <c r="F630" s="11">
        <f t="shared" si="10"/>
        <v>782533.69000000006</v>
      </c>
      <c r="G630" s="3"/>
      <c r="H630" s="3"/>
    </row>
    <row r="631" spans="1:8">
      <c r="A631" s="12" t="s">
        <v>839</v>
      </c>
      <c r="B631" s="9" t="s">
        <v>932</v>
      </c>
      <c r="C631" s="10" t="s">
        <v>1055</v>
      </c>
      <c r="D631" s="11">
        <v>19880</v>
      </c>
      <c r="E631" s="13">
        <v>0</v>
      </c>
      <c r="F631" s="11">
        <f t="shared" si="10"/>
        <v>802413.69000000006</v>
      </c>
      <c r="G631" s="3"/>
      <c r="H631" s="3"/>
    </row>
    <row r="632" spans="1:8">
      <c r="A632" s="12" t="s">
        <v>839</v>
      </c>
      <c r="B632" s="9" t="s">
        <v>933</v>
      </c>
      <c r="C632" s="10" t="s">
        <v>1055</v>
      </c>
      <c r="D632" s="11">
        <v>34146</v>
      </c>
      <c r="E632" s="13">
        <v>0</v>
      </c>
      <c r="F632" s="11">
        <f t="shared" si="10"/>
        <v>836559.69000000006</v>
      </c>
      <c r="G632" s="3"/>
      <c r="H632" s="3"/>
    </row>
    <row r="633" spans="1:8">
      <c r="A633" s="12" t="s">
        <v>839</v>
      </c>
      <c r="B633" s="9" t="s">
        <v>934</v>
      </c>
      <c r="C633" s="10" t="s">
        <v>1055</v>
      </c>
      <c r="D633" s="11">
        <v>26250</v>
      </c>
      <c r="E633" s="13">
        <v>0</v>
      </c>
      <c r="F633" s="11">
        <f t="shared" si="10"/>
        <v>862809.69000000006</v>
      </c>
      <c r="G633" s="3"/>
      <c r="H633" s="3"/>
    </row>
    <row r="634" spans="1:8">
      <c r="A634" s="12" t="s">
        <v>839</v>
      </c>
      <c r="B634" s="9" t="s">
        <v>935</v>
      </c>
      <c r="C634" s="10" t="s">
        <v>1055</v>
      </c>
      <c r="D634" s="11">
        <v>12000</v>
      </c>
      <c r="E634" s="13">
        <v>0</v>
      </c>
      <c r="F634" s="11">
        <f t="shared" si="10"/>
        <v>874809.69000000006</v>
      </c>
      <c r="G634" s="3"/>
      <c r="H634" s="3"/>
    </row>
    <row r="635" spans="1:8">
      <c r="A635" s="12" t="s">
        <v>839</v>
      </c>
      <c r="B635" s="9" t="s">
        <v>936</v>
      </c>
      <c r="C635" s="10" t="s">
        <v>1055</v>
      </c>
      <c r="D635" s="11">
        <v>19460</v>
      </c>
      <c r="E635" s="13">
        <v>0</v>
      </c>
      <c r="F635" s="11">
        <f t="shared" si="10"/>
        <v>894269.69000000006</v>
      </c>
      <c r="G635" s="3"/>
      <c r="H635" s="3"/>
    </row>
    <row r="636" spans="1:8">
      <c r="A636" s="12" t="s">
        <v>839</v>
      </c>
      <c r="B636" s="9" t="s">
        <v>937</v>
      </c>
      <c r="C636" s="10" t="s">
        <v>1055</v>
      </c>
      <c r="D636" s="11">
        <v>26000</v>
      </c>
      <c r="E636" s="13">
        <v>0</v>
      </c>
      <c r="F636" s="11">
        <f t="shared" si="10"/>
        <v>920269.69000000006</v>
      </c>
      <c r="G636" s="3"/>
      <c r="H636" s="3"/>
    </row>
    <row r="637" spans="1:8">
      <c r="A637" s="12" t="s">
        <v>839</v>
      </c>
      <c r="B637" s="9" t="s">
        <v>938</v>
      </c>
      <c r="C637" s="10" t="s">
        <v>1055</v>
      </c>
      <c r="D637" s="11">
        <v>39360</v>
      </c>
      <c r="E637" s="13">
        <v>0</v>
      </c>
      <c r="F637" s="11">
        <f t="shared" si="10"/>
        <v>959629.69000000006</v>
      </c>
      <c r="G637" s="3"/>
      <c r="H637" s="3"/>
    </row>
    <row r="638" spans="1:8">
      <c r="A638" s="12" t="s">
        <v>839</v>
      </c>
      <c r="B638" s="9" t="s">
        <v>939</v>
      </c>
      <c r="C638" s="10" t="s">
        <v>1055</v>
      </c>
      <c r="D638" s="11">
        <v>8300</v>
      </c>
      <c r="E638" s="13">
        <v>0</v>
      </c>
      <c r="F638" s="11">
        <f t="shared" si="10"/>
        <v>967929.69000000006</v>
      </c>
      <c r="G638" s="3"/>
      <c r="H638" s="3"/>
    </row>
    <row r="639" spans="1:8">
      <c r="A639" s="12" t="s">
        <v>839</v>
      </c>
      <c r="B639" s="9" t="s">
        <v>940</v>
      </c>
      <c r="C639" s="10" t="s">
        <v>1055</v>
      </c>
      <c r="D639" s="11">
        <v>17800</v>
      </c>
      <c r="E639" s="13">
        <v>0</v>
      </c>
      <c r="F639" s="11">
        <f t="shared" si="10"/>
        <v>985729.69000000006</v>
      </c>
      <c r="G639" s="3"/>
      <c r="H639" s="3"/>
    </row>
    <row r="640" spans="1:8">
      <c r="A640" s="12" t="s">
        <v>839</v>
      </c>
      <c r="B640" s="9" t="s">
        <v>941</v>
      </c>
      <c r="C640" s="10" t="s">
        <v>1055</v>
      </c>
      <c r="D640" s="11">
        <v>6930</v>
      </c>
      <c r="E640" s="13">
        <v>0</v>
      </c>
      <c r="F640" s="11">
        <f t="shared" si="10"/>
        <v>992659.69000000006</v>
      </c>
      <c r="G640" s="3"/>
      <c r="H640" s="3"/>
    </row>
    <row r="641" spans="1:8">
      <c r="A641" s="12" t="s">
        <v>839</v>
      </c>
      <c r="B641" s="9" t="s">
        <v>942</v>
      </c>
      <c r="C641" s="10" t="s">
        <v>1055</v>
      </c>
      <c r="D641" s="11">
        <v>11820</v>
      </c>
      <c r="E641" s="13">
        <v>0</v>
      </c>
      <c r="F641" s="11">
        <f t="shared" si="10"/>
        <v>1004479.6900000001</v>
      </c>
      <c r="G641" s="3"/>
      <c r="H641" s="3"/>
    </row>
    <row r="642" spans="1:8">
      <c r="A642" s="12" t="s">
        <v>839</v>
      </c>
      <c r="B642" s="9" t="s">
        <v>943</v>
      </c>
      <c r="C642" s="9" t="s">
        <v>618</v>
      </c>
      <c r="D642" s="11">
        <v>65700</v>
      </c>
      <c r="E642" s="13">
        <v>0</v>
      </c>
      <c r="F642" s="11">
        <f t="shared" si="10"/>
        <v>1070179.69</v>
      </c>
      <c r="G642" s="3"/>
      <c r="H642" s="3"/>
    </row>
    <row r="643" spans="1:8">
      <c r="A643" s="12" t="s">
        <v>839</v>
      </c>
      <c r="B643" s="9" t="s">
        <v>944</v>
      </c>
      <c r="C643" s="9" t="s">
        <v>618</v>
      </c>
      <c r="D643" s="11">
        <v>10500</v>
      </c>
      <c r="E643" s="13">
        <v>0</v>
      </c>
      <c r="F643" s="11">
        <f t="shared" si="10"/>
        <v>1080679.69</v>
      </c>
      <c r="G643" s="3"/>
      <c r="H643" s="3"/>
    </row>
    <row r="644" spans="1:8">
      <c r="A644" s="12" t="s">
        <v>49</v>
      </c>
      <c r="B644" s="9" t="s">
        <v>945</v>
      </c>
      <c r="C644" s="9" t="s">
        <v>70</v>
      </c>
      <c r="D644" s="13">
        <v>0</v>
      </c>
      <c r="E644" s="11">
        <v>22367.439999999999</v>
      </c>
      <c r="F644" s="11">
        <f t="shared" si="10"/>
        <v>1058312.25</v>
      </c>
      <c r="G644" s="3"/>
      <c r="H644" s="3"/>
    </row>
    <row r="645" spans="1:8">
      <c r="A645" s="12" t="s">
        <v>49</v>
      </c>
      <c r="B645" s="9" t="s">
        <v>946</v>
      </c>
      <c r="C645" s="9" t="s">
        <v>947</v>
      </c>
      <c r="D645" s="13">
        <v>0</v>
      </c>
      <c r="E645" s="11">
        <v>153393.79999999999</v>
      </c>
      <c r="F645" s="11">
        <f t="shared" si="10"/>
        <v>904918.45</v>
      </c>
      <c r="G645" s="3"/>
      <c r="H645" s="3"/>
    </row>
    <row r="646" spans="1:8">
      <c r="A646" s="12" t="s">
        <v>49</v>
      </c>
      <c r="B646" s="9" t="s">
        <v>948</v>
      </c>
      <c r="C646" s="9" t="s">
        <v>949</v>
      </c>
      <c r="D646" s="13">
        <v>0</v>
      </c>
      <c r="E646" s="11">
        <v>1225</v>
      </c>
      <c r="F646" s="11">
        <f t="shared" si="10"/>
        <v>903693.45</v>
      </c>
      <c r="G646" s="3"/>
      <c r="H646" s="3"/>
    </row>
    <row r="647" spans="1:8">
      <c r="A647" s="12" t="s">
        <v>49</v>
      </c>
      <c r="B647" s="9" t="s">
        <v>950</v>
      </c>
      <c r="C647" s="9" t="s">
        <v>951</v>
      </c>
      <c r="D647" s="13">
        <v>0</v>
      </c>
      <c r="E647" s="11">
        <v>2037.5</v>
      </c>
      <c r="F647" s="11">
        <f t="shared" si="10"/>
        <v>901655.95</v>
      </c>
      <c r="G647" s="3"/>
      <c r="H647" s="3"/>
    </row>
    <row r="648" spans="1:8">
      <c r="A648" s="12" t="s">
        <v>49</v>
      </c>
      <c r="B648" s="9" t="s">
        <v>952</v>
      </c>
      <c r="C648" s="9" t="s">
        <v>953</v>
      </c>
      <c r="D648" s="13">
        <v>0</v>
      </c>
      <c r="E648" s="11">
        <v>4288.5</v>
      </c>
      <c r="F648" s="11">
        <f t="shared" si="10"/>
        <v>897367.45</v>
      </c>
      <c r="G648" s="3"/>
      <c r="H648" s="3"/>
    </row>
    <row r="649" spans="1:8">
      <c r="A649" s="12" t="s">
        <v>49</v>
      </c>
      <c r="B649" s="9" t="s">
        <v>954</v>
      </c>
      <c r="C649" s="9" t="s">
        <v>955</v>
      </c>
      <c r="D649" s="13">
        <v>0</v>
      </c>
      <c r="E649" s="13">
        <v>825</v>
      </c>
      <c r="F649" s="11">
        <f t="shared" si="10"/>
        <v>896542.45</v>
      </c>
      <c r="G649" s="3"/>
      <c r="H649" s="3"/>
    </row>
    <row r="650" spans="1:8">
      <c r="A650" s="12" t="s">
        <v>49</v>
      </c>
      <c r="B650" s="9" t="s">
        <v>956</v>
      </c>
      <c r="C650" s="9" t="s">
        <v>957</v>
      </c>
      <c r="D650" s="13">
        <v>0</v>
      </c>
      <c r="E650" s="11">
        <v>4207</v>
      </c>
      <c r="F650" s="11">
        <f t="shared" si="10"/>
        <v>892335.45</v>
      </c>
      <c r="G650" s="3"/>
      <c r="H650" s="3"/>
    </row>
    <row r="651" spans="1:8">
      <c r="A651" s="12" t="s">
        <v>49</v>
      </c>
      <c r="B651" s="9" t="s">
        <v>958</v>
      </c>
      <c r="C651" s="9" t="s">
        <v>959</v>
      </c>
      <c r="D651" s="13">
        <v>0</v>
      </c>
      <c r="E651" s="11">
        <v>4689.1000000000004</v>
      </c>
      <c r="F651" s="11">
        <f t="shared" si="10"/>
        <v>887646.35</v>
      </c>
      <c r="G651" s="3"/>
      <c r="H651" s="3"/>
    </row>
    <row r="652" spans="1:8">
      <c r="A652" s="12" t="s">
        <v>49</v>
      </c>
      <c r="B652" s="9" t="s">
        <v>960</v>
      </c>
      <c r="C652" s="9" t="s">
        <v>961</v>
      </c>
      <c r="D652" s="13">
        <v>0</v>
      </c>
      <c r="E652" s="11">
        <v>4694.2</v>
      </c>
      <c r="F652" s="11">
        <f t="shared" si="10"/>
        <v>882952.15</v>
      </c>
      <c r="G652" s="3"/>
      <c r="H652" s="3"/>
    </row>
    <row r="653" spans="1:8">
      <c r="A653" s="12" t="s">
        <v>49</v>
      </c>
      <c r="B653" s="9" t="s">
        <v>962</v>
      </c>
      <c r="C653" s="9" t="s">
        <v>963</v>
      </c>
      <c r="D653" s="13">
        <v>0</v>
      </c>
      <c r="E653" s="11">
        <v>3150</v>
      </c>
      <c r="F653" s="11">
        <f t="shared" si="10"/>
        <v>879802.15</v>
      </c>
      <c r="G653" s="3"/>
      <c r="H653" s="3"/>
    </row>
    <row r="654" spans="1:8">
      <c r="A654" s="12" t="s">
        <v>49</v>
      </c>
      <c r="B654" s="9" t="s">
        <v>964</v>
      </c>
      <c r="C654" s="9" t="s">
        <v>965</v>
      </c>
      <c r="D654" s="13">
        <v>0</v>
      </c>
      <c r="E654" s="11">
        <v>4025</v>
      </c>
      <c r="F654" s="11">
        <f t="shared" si="10"/>
        <v>875777.15</v>
      </c>
      <c r="G654" s="3"/>
      <c r="H654" s="3"/>
    </row>
    <row r="655" spans="1:8">
      <c r="A655" s="12" t="s">
        <v>49</v>
      </c>
      <c r="B655" s="9" t="s">
        <v>966</v>
      </c>
      <c r="C655" s="9" t="s">
        <v>967</v>
      </c>
      <c r="D655" s="13">
        <v>0</v>
      </c>
      <c r="E655" s="11">
        <v>2362.5</v>
      </c>
      <c r="F655" s="11">
        <f t="shared" si="10"/>
        <v>873414.65</v>
      </c>
      <c r="G655" s="3"/>
      <c r="H655" s="3"/>
    </row>
    <row r="656" spans="1:8">
      <c r="A656" s="12" t="s">
        <v>49</v>
      </c>
      <c r="B656" s="9" t="s">
        <v>968</v>
      </c>
      <c r="C656" s="9" t="s">
        <v>969</v>
      </c>
      <c r="D656" s="13">
        <v>0</v>
      </c>
      <c r="E656" s="11">
        <v>4163.5</v>
      </c>
      <c r="F656" s="11">
        <f t="shared" si="10"/>
        <v>869251.15</v>
      </c>
      <c r="G656" s="3"/>
      <c r="H656" s="3"/>
    </row>
    <row r="657" spans="1:8">
      <c r="A657" s="12" t="s">
        <v>49</v>
      </c>
      <c r="B657" s="9" t="s">
        <v>970</v>
      </c>
      <c r="C657" s="9" t="s">
        <v>971</v>
      </c>
      <c r="D657" s="13">
        <v>0</v>
      </c>
      <c r="E657" s="11">
        <v>1750</v>
      </c>
      <c r="F657" s="11">
        <f t="shared" si="10"/>
        <v>867501.15</v>
      </c>
      <c r="G657" s="3"/>
      <c r="H657" s="3"/>
    </row>
    <row r="658" spans="1:8">
      <c r="A658" s="12" t="s">
        <v>49</v>
      </c>
      <c r="B658" s="9" t="s">
        <v>972</v>
      </c>
      <c r="C658" s="9" t="s">
        <v>321</v>
      </c>
      <c r="D658" s="13">
        <v>0</v>
      </c>
      <c r="E658" s="11">
        <v>35715.33</v>
      </c>
      <c r="F658" s="11">
        <f t="shared" si="10"/>
        <v>831785.82000000007</v>
      </c>
      <c r="G658" s="3"/>
      <c r="H658" s="3"/>
    </row>
    <row r="659" spans="1:8">
      <c r="A659" s="12" t="s">
        <v>49</v>
      </c>
      <c r="B659" s="9" t="s">
        <v>973</v>
      </c>
      <c r="C659" s="9" t="s">
        <v>974</v>
      </c>
      <c r="D659" s="13">
        <v>0</v>
      </c>
      <c r="E659" s="11">
        <v>4910.3999999999996</v>
      </c>
      <c r="F659" s="11">
        <f t="shared" si="10"/>
        <v>826875.42</v>
      </c>
      <c r="G659" s="3"/>
      <c r="H659" s="3"/>
    </row>
    <row r="660" spans="1:8">
      <c r="A660" s="12" t="s">
        <v>49</v>
      </c>
      <c r="B660" s="9" t="s">
        <v>975</v>
      </c>
      <c r="C660" s="9" t="s">
        <v>976</v>
      </c>
      <c r="D660" s="13">
        <v>0</v>
      </c>
      <c r="E660" s="13">
        <v>775</v>
      </c>
      <c r="F660" s="11">
        <f t="shared" si="10"/>
        <v>826100.42</v>
      </c>
      <c r="G660" s="3"/>
      <c r="H660" s="3"/>
    </row>
    <row r="661" spans="1:8">
      <c r="A661" s="12" t="s">
        <v>49</v>
      </c>
      <c r="B661" s="9" t="s">
        <v>977</v>
      </c>
      <c r="C661" s="9" t="s">
        <v>978</v>
      </c>
      <c r="D661" s="13">
        <v>0</v>
      </c>
      <c r="E661" s="11">
        <v>1012.5</v>
      </c>
      <c r="F661" s="11">
        <f t="shared" si="10"/>
        <v>825087.92</v>
      </c>
      <c r="G661" s="3"/>
      <c r="H661" s="3"/>
    </row>
    <row r="662" spans="1:8">
      <c r="A662" s="12" t="s">
        <v>49</v>
      </c>
      <c r="B662" s="9" t="s">
        <v>979</v>
      </c>
      <c r="C662" s="9" t="s">
        <v>140</v>
      </c>
      <c r="D662" s="13">
        <v>0</v>
      </c>
      <c r="E662" s="11">
        <v>347805.86</v>
      </c>
      <c r="F662" s="11">
        <f t="shared" si="10"/>
        <v>477282.06000000006</v>
      </c>
      <c r="G662" s="3"/>
      <c r="H662" s="3"/>
    </row>
    <row r="663" spans="1:8">
      <c r="A663" s="12" t="s">
        <v>49</v>
      </c>
      <c r="B663" s="9" t="s">
        <v>980</v>
      </c>
      <c r="C663" s="10" t="s">
        <v>1055</v>
      </c>
      <c r="D663" s="11">
        <v>3032</v>
      </c>
      <c r="E663" s="13">
        <v>0</v>
      </c>
      <c r="F663" s="11">
        <f t="shared" si="10"/>
        <v>480314.06000000006</v>
      </c>
      <c r="G663" s="3"/>
      <c r="H663" s="3"/>
    </row>
    <row r="664" spans="1:8">
      <c r="A664" s="12" t="s">
        <v>49</v>
      </c>
      <c r="B664" s="9" t="s">
        <v>981</v>
      </c>
      <c r="C664" s="10" t="s">
        <v>1055</v>
      </c>
      <c r="D664" s="11">
        <v>76870</v>
      </c>
      <c r="E664" s="13">
        <v>0</v>
      </c>
      <c r="F664" s="11">
        <f t="shared" si="10"/>
        <v>557184.06000000006</v>
      </c>
      <c r="G664" s="3"/>
      <c r="H664" s="3"/>
    </row>
    <row r="665" spans="1:8">
      <c r="A665" s="12" t="s">
        <v>49</v>
      </c>
      <c r="B665" s="9" t="s">
        <v>982</v>
      </c>
      <c r="C665" s="10" t="s">
        <v>1055</v>
      </c>
      <c r="D665" s="13">
        <v>640</v>
      </c>
      <c r="E665" s="13">
        <v>0</v>
      </c>
      <c r="F665" s="11">
        <f t="shared" si="10"/>
        <v>557824.06000000006</v>
      </c>
      <c r="G665" s="3"/>
      <c r="H665" s="3"/>
    </row>
    <row r="666" spans="1:8">
      <c r="A666" s="12" t="s">
        <v>49</v>
      </c>
      <c r="B666" s="9" t="s">
        <v>983</v>
      </c>
      <c r="C666" s="10" t="s">
        <v>1055</v>
      </c>
      <c r="D666" s="13">
        <v>200</v>
      </c>
      <c r="E666" s="13">
        <v>0</v>
      </c>
      <c r="F666" s="11">
        <f t="shared" si="10"/>
        <v>558024.06000000006</v>
      </c>
      <c r="G666" s="3"/>
      <c r="H666" s="3"/>
    </row>
    <row r="667" spans="1:8">
      <c r="A667" s="12" t="s">
        <v>49</v>
      </c>
      <c r="B667" s="9" t="s">
        <v>984</v>
      </c>
      <c r="C667" s="10" t="s">
        <v>1055</v>
      </c>
      <c r="D667" s="11">
        <v>73100</v>
      </c>
      <c r="E667" s="13">
        <v>0</v>
      </c>
      <c r="F667" s="11">
        <f t="shared" si="10"/>
        <v>631124.06000000006</v>
      </c>
      <c r="G667" s="3"/>
      <c r="H667" s="3"/>
    </row>
    <row r="668" spans="1:8">
      <c r="A668" s="12" t="s">
        <v>49</v>
      </c>
      <c r="B668" s="9" t="s">
        <v>985</v>
      </c>
      <c r="C668" s="10" t="s">
        <v>1055</v>
      </c>
      <c r="D668" s="11">
        <v>46200</v>
      </c>
      <c r="E668" s="13">
        <v>0</v>
      </c>
      <c r="F668" s="11">
        <f t="shared" si="10"/>
        <v>677324.06</v>
      </c>
      <c r="G668" s="3"/>
      <c r="H668" s="3"/>
    </row>
    <row r="669" spans="1:8">
      <c r="A669" s="12" t="s">
        <v>49</v>
      </c>
      <c r="B669" s="9" t="s">
        <v>986</v>
      </c>
      <c r="C669" s="10" t="s">
        <v>1055</v>
      </c>
      <c r="D669" s="11">
        <v>5320</v>
      </c>
      <c r="E669" s="13">
        <v>0</v>
      </c>
      <c r="F669" s="11">
        <f t="shared" si="10"/>
        <v>682644.06</v>
      </c>
      <c r="G669" s="3"/>
      <c r="H669" s="3"/>
    </row>
    <row r="670" spans="1:8">
      <c r="A670" s="12" t="s">
        <v>49</v>
      </c>
      <c r="B670" s="9" t="s">
        <v>987</v>
      </c>
      <c r="C670" s="10" t="s">
        <v>1055</v>
      </c>
      <c r="D670" s="11">
        <v>15400</v>
      </c>
      <c r="E670" s="13">
        <v>0</v>
      </c>
      <c r="F670" s="11">
        <f t="shared" si="10"/>
        <v>698044.06</v>
      </c>
      <c r="G670" s="3"/>
      <c r="H670" s="3"/>
    </row>
    <row r="671" spans="1:8">
      <c r="A671" s="12" t="s">
        <v>49</v>
      </c>
      <c r="B671" s="9" t="s">
        <v>988</v>
      </c>
      <c r="C671" s="10" t="s">
        <v>1055</v>
      </c>
      <c r="D671" s="11">
        <v>5320</v>
      </c>
      <c r="E671" s="13">
        <v>0</v>
      </c>
      <c r="F671" s="11">
        <f t="shared" si="10"/>
        <v>703364.06</v>
      </c>
      <c r="G671" s="3"/>
      <c r="H671" s="3"/>
    </row>
    <row r="672" spans="1:8">
      <c r="A672" s="12" t="s">
        <v>49</v>
      </c>
      <c r="B672" s="9" t="s">
        <v>989</v>
      </c>
      <c r="C672" s="10" t="s">
        <v>1055</v>
      </c>
      <c r="D672" s="13">
        <v>800</v>
      </c>
      <c r="E672" s="13">
        <v>0</v>
      </c>
      <c r="F672" s="11">
        <f t="shared" si="10"/>
        <v>704164.06</v>
      </c>
      <c r="G672" s="3"/>
      <c r="H672" s="3"/>
    </row>
    <row r="673" spans="1:10">
      <c r="A673" s="12" t="s">
        <v>49</v>
      </c>
      <c r="B673" s="9" t="s">
        <v>990</v>
      </c>
      <c r="C673" s="10" t="s">
        <v>1055</v>
      </c>
      <c r="D673" s="11">
        <v>5820</v>
      </c>
      <c r="E673" s="13">
        <v>0</v>
      </c>
      <c r="F673" s="11">
        <f t="shared" si="10"/>
        <v>709984.06</v>
      </c>
      <c r="G673" s="3"/>
      <c r="H673" s="3"/>
    </row>
    <row r="674" spans="1:10">
      <c r="A674" s="12" t="s">
        <v>49</v>
      </c>
      <c r="B674" s="9" t="s">
        <v>991</v>
      </c>
      <c r="C674" s="10" t="s">
        <v>1055</v>
      </c>
      <c r="D674" s="11">
        <v>5500</v>
      </c>
      <c r="E674" s="13">
        <v>0</v>
      </c>
      <c r="F674" s="11">
        <f t="shared" ref="F674:F691" si="11">+F673+D674-E674</f>
        <v>715484.06</v>
      </c>
      <c r="G674" s="3"/>
      <c r="H674" s="3"/>
    </row>
    <row r="675" spans="1:10">
      <c r="A675" s="12" t="s">
        <v>49</v>
      </c>
      <c r="B675" s="9" t="s">
        <v>992</v>
      </c>
      <c r="C675" s="10" t="s">
        <v>1055</v>
      </c>
      <c r="D675" s="11">
        <v>8000</v>
      </c>
      <c r="E675" s="13">
        <v>0</v>
      </c>
      <c r="F675" s="11">
        <f t="shared" si="11"/>
        <v>723484.06</v>
      </c>
      <c r="G675" s="3"/>
      <c r="H675" s="3"/>
    </row>
    <row r="676" spans="1:10">
      <c r="A676" s="12" t="s">
        <v>49</v>
      </c>
      <c r="B676" s="9" t="s">
        <v>993</v>
      </c>
      <c r="C676" s="10" t="s">
        <v>1055</v>
      </c>
      <c r="D676" s="13">
        <v>450</v>
      </c>
      <c r="E676" s="13">
        <v>0</v>
      </c>
      <c r="F676" s="11">
        <f t="shared" si="11"/>
        <v>723934.06</v>
      </c>
      <c r="G676" s="3"/>
      <c r="H676" s="3"/>
    </row>
    <row r="677" spans="1:10">
      <c r="A677" s="12" t="s">
        <v>49</v>
      </c>
      <c r="B677" s="9" t="s">
        <v>994</v>
      </c>
      <c r="C677" s="10" t="s">
        <v>1055</v>
      </c>
      <c r="D677" s="11">
        <v>46460</v>
      </c>
      <c r="E677" s="13">
        <v>0</v>
      </c>
      <c r="F677" s="11">
        <f t="shared" si="11"/>
        <v>770394.06</v>
      </c>
      <c r="G677" s="3"/>
      <c r="H677" s="3"/>
    </row>
    <row r="678" spans="1:10">
      <c r="A678" s="12" t="s">
        <v>49</v>
      </c>
      <c r="B678" s="9" t="s">
        <v>995</v>
      </c>
      <c r="C678" s="10" t="s">
        <v>1055</v>
      </c>
      <c r="D678" s="11">
        <v>11320</v>
      </c>
      <c r="E678" s="13">
        <v>0</v>
      </c>
      <c r="F678" s="11">
        <f t="shared" si="11"/>
        <v>781714.06</v>
      </c>
      <c r="G678" s="3"/>
      <c r="H678" s="3"/>
    </row>
    <row r="679" spans="1:10">
      <c r="A679" s="12" t="s">
        <v>49</v>
      </c>
      <c r="B679" s="9" t="s">
        <v>996</v>
      </c>
      <c r="C679" s="10" t="s">
        <v>1055</v>
      </c>
      <c r="D679" s="11">
        <v>12000</v>
      </c>
      <c r="E679" s="13">
        <v>0</v>
      </c>
      <c r="F679" s="11">
        <f t="shared" si="11"/>
        <v>793714.06</v>
      </c>
      <c r="G679" s="3"/>
      <c r="H679" s="3"/>
    </row>
    <row r="680" spans="1:10">
      <c r="A680" s="12" t="s">
        <v>49</v>
      </c>
      <c r="B680" s="9" t="s">
        <v>997</v>
      </c>
      <c r="C680" s="10" t="s">
        <v>1055</v>
      </c>
      <c r="D680" s="11">
        <v>15000</v>
      </c>
      <c r="E680" s="13">
        <v>0</v>
      </c>
      <c r="F680" s="11">
        <f t="shared" si="11"/>
        <v>808714.06</v>
      </c>
      <c r="G680" s="3"/>
      <c r="H680" s="3"/>
    </row>
    <row r="681" spans="1:10">
      <c r="A681" s="12" t="s">
        <v>49</v>
      </c>
      <c r="B681" s="9" t="s">
        <v>998</v>
      </c>
      <c r="C681" s="10" t="s">
        <v>1055</v>
      </c>
      <c r="D681" s="11">
        <v>37320</v>
      </c>
      <c r="E681" s="13">
        <v>0</v>
      </c>
      <c r="F681" s="11">
        <f t="shared" si="11"/>
        <v>846034.06</v>
      </c>
      <c r="G681" s="3"/>
      <c r="H681" s="3"/>
    </row>
    <row r="682" spans="1:10">
      <c r="A682" s="12" t="s">
        <v>49</v>
      </c>
      <c r="B682" s="9" t="s">
        <v>999</v>
      </c>
      <c r="C682" s="10" t="s">
        <v>1055</v>
      </c>
      <c r="D682" s="11">
        <v>10000</v>
      </c>
      <c r="E682" s="13">
        <v>0</v>
      </c>
      <c r="F682" s="11">
        <f t="shared" si="11"/>
        <v>856034.06</v>
      </c>
      <c r="G682" s="3"/>
      <c r="H682" s="3"/>
    </row>
    <row r="683" spans="1:10">
      <c r="A683" s="12" t="s">
        <v>49</v>
      </c>
      <c r="B683" s="9" t="s">
        <v>1000</v>
      </c>
      <c r="C683" s="10" t="s">
        <v>1055</v>
      </c>
      <c r="D683" s="11">
        <v>43520</v>
      </c>
      <c r="E683" s="13">
        <v>0</v>
      </c>
      <c r="F683" s="11">
        <f t="shared" si="11"/>
        <v>899554.06</v>
      </c>
      <c r="G683" s="3"/>
      <c r="H683" s="3"/>
    </row>
    <row r="684" spans="1:10">
      <c r="A684" s="12" t="s">
        <v>49</v>
      </c>
      <c r="B684" s="9" t="s">
        <v>1001</v>
      </c>
      <c r="C684" s="10" t="s">
        <v>1055</v>
      </c>
      <c r="D684" s="11">
        <v>26210</v>
      </c>
      <c r="E684" s="13">
        <v>0</v>
      </c>
      <c r="F684" s="11">
        <f t="shared" si="11"/>
        <v>925764.06</v>
      </c>
      <c r="G684" s="3"/>
      <c r="H684" s="3"/>
    </row>
    <row r="685" spans="1:10">
      <c r="A685" s="12" t="s">
        <v>49</v>
      </c>
      <c r="B685" s="9" t="s">
        <v>1002</v>
      </c>
      <c r="C685" s="9" t="s">
        <v>135</v>
      </c>
      <c r="D685" s="11">
        <v>4796.1400000000003</v>
      </c>
      <c r="E685" s="13">
        <v>0</v>
      </c>
      <c r="F685" s="11">
        <f t="shared" si="11"/>
        <v>930560.20000000007</v>
      </c>
      <c r="G685" s="3"/>
      <c r="H685" s="3"/>
    </row>
    <row r="686" spans="1:10">
      <c r="A686" s="12" t="s">
        <v>49</v>
      </c>
      <c r="B686" s="9" t="s">
        <v>1003</v>
      </c>
      <c r="C686" s="9" t="s">
        <v>135</v>
      </c>
      <c r="D686" s="11">
        <v>21920</v>
      </c>
      <c r="E686" s="13">
        <v>0</v>
      </c>
      <c r="F686" s="11">
        <f t="shared" si="11"/>
        <v>952480.20000000007</v>
      </c>
      <c r="G686" s="3"/>
      <c r="H686" s="3"/>
    </row>
    <row r="687" spans="1:10">
      <c r="A687" s="12" t="s">
        <v>49</v>
      </c>
      <c r="B687" s="9" t="s">
        <v>1004</v>
      </c>
      <c r="C687" s="9" t="s">
        <v>1005</v>
      </c>
      <c r="D687" s="11">
        <v>83216.22</v>
      </c>
      <c r="E687" s="13">
        <v>0</v>
      </c>
      <c r="F687" s="11">
        <f t="shared" si="11"/>
        <v>1035696.42</v>
      </c>
      <c r="G687" s="3"/>
      <c r="H687" s="3"/>
      <c r="J687" s="2"/>
    </row>
    <row r="688" spans="1:10">
      <c r="A688" s="12" t="s">
        <v>49</v>
      </c>
      <c r="B688" s="9" t="s">
        <v>1006</v>
      </c>
      <c r="C688" s="9" t="s">
        <v>1007</v>
      </c>
      <c r="D688" s="11">
        <v>340976</v>
      </c>
      <c r="E688" s="13">
        <v>0</v>
      </c>
      <c r="F688" s="11">
        <f t="shared" si="11"/>
        <v>1376672.42</v>
      </c>
      <c r="G688" s="3"/>
      <c r="H688" s="3"/>
      <c r="J688" s="2"/>
    </row>
    <row r="689" spans="1:10">
      <c r="A689" s="12" t="s">
        <v>49</v>
      </c>
      <c r="B689" s="9" t="s">
        <v>1008</v>
      </c>
      <c r="C689" s="9" t="s">
        <v>1009</v>
      </c>
      <c r="D689" s="11">
        <v>233007</v>
      </c>
      <c r="E689" s="13">
        <v>0</v>
      </c>
      <c r="F689" s="11">
        <f t="shared" si="11"/>
        <v>1609679.42</v>
      </c>
      <c r="G689" s="3"/>
      <c r="H689" s="3"/>
      <c r="J689" s="2"/>
    </row>
    <row r="690" spans="1:10">
      <c r="A690" s="12" t="s">
        <v>49</v>
      </c>
      <c r="B690" s="9" t="s">
        <v>1010</v>
      </c>
      <c r="C690" s="9" t="s">
        <v>1007</v>
      </c>
      <c r="D690" s="11">
        <v>51310</v>
      </c>
      <c r="E690" s="13">
        <v>0</v>
      </c>
      <c r="F690" s="11">
        <f t="shared" si="11"/>
        <v>1660989.42</v>
      </c>
      <c r="G690" s="3"/>
      <c r="H690" s="3"/>
      <c r="J690" s="2"/>
    </row>
    <row r="691" spans="1:10">
      <c r="A691" s="12" t="s">
        <v>49</v>
      </c>
      <c r="B691" s="9" t="s">
        <v>1011</v>
      </c>
      <c r="C691" s="9" t="s">
        <v>72</v>
      </c>
      <c r="D691" s="11">
        <v>10122033.68</v>
      </c>
      <c r="E691" s="13">
        <v>0</v>
      </c>
      <c r="F691" s="11">
        <f t="shared" si="11"/>
        <v>11783023.1</v>
      </c>
      <c r="G691" s="3" t="s">
        <v>1012</v>
      </c>
      <c r="H691" s="3"/>
    </row>
    <row r="692" spans="1:10">
      <c r="A692" s="24"/>
      <c r="B692" s="25"/>
      <c r="C692" s="3"/>
      <c r="D692" s="26">
        <v>20146892.550000001</v>
      </c>
      <c r="E692" s="26">
        <v>13480257.449999999</v>
      </c>
      <c r="F692" s="3"/>
      <c r="G692" s="3"/>
      <c r="H692" s="3"/>
    </row>
    <row r="693" spans="1:10" ht="15.75" thickBot="1">
      <c r="A693" s="24"/>
      <c r="B693" s="3"/>
      <c r="C693" s="3"/>
      <c r="D693" s="25"/>
      <c r="E693" s="3"/>
      <c r="F693" s="26"/>
      <c r="G693" s="3"/>
      <c r="H693" s="3"/>
    </row>
    <row r="694" spans="1:10" ht="15.75" thickBot="1">
      <c r="A694" s="27"/>
      <c r="B694" s="28"/>
      <c r="C694" s="29" t="s">
        <v>1013</v>
      </c>
      <c r="D694" s="30"/>
      <c r="E694" s="31"/>
      <c r="F694" s="32">
        <v>11783023.1</v>
      </c>
      <c r="G694" s="3"/>
      <c r="H694" s="3"/>
    </row>
    <row r="695" spans="1:10">
      <c r="A695" s="24"/>
      <c r="B695" s="3"/>
      <c r="C695" s="3"/>
      <c r="D695" s="3"/>
      <c r="E695" s="3"/>
      <c r="F695" s="3"/>
      <c r="G695" s="3"/>
      <c r="H695" s="3"/>
    </row>
    <row r="696" spans="1:10">
      <c r="A696" s="3"/>
      <c r="B696" s="3"/>
      <c r="C696" s="3"/>
      <c r="D696" s="3"/>
      <c r="E696" s="3"/>
      <c r="F696" s="3"/>
      <c r="G696" s="3"/>
      <c r="H696" s="3"/>
    </row>
    <row r="697" spans="1:10">
      <c r="A697" s="3"/>
      <c r="B697" s="3"/>
      <c r="C697" s="33"/>
      <c r="D697" s="3"/>
      <c r="E697" s="3"/>
      <c r="F697" s="3"/>
      <c r="G697" s="3"/>
      <c r="H697" s="3"/>
    </row>
    <row r="698" spans="1:10">
      <c r="A698" s="5" t="s">
        <v>0</v>
      </c>
      <c r="B698" s="6"/>
      <c r="C698" s="3"/>
      <c r="D698" s="6"/>
      <c r="E698" s="6"/>
      <c r="F698" s="6"/>
      <c r="G698" s="3"/>
      <c r="H698" s="3"/>
    </row>
    <row r="699" spans="1:10">
      <c r="A699" s="5" t="s">
        <v>1</v>
      </c>
      <c r="B699" s="6"/>
      <c r="C699" s="3"/>
      <c r="D699" s="6"/>
      <c r="E699" s="6"/>
      <c r="F699" s="6"/>
      <c r="G699" s="3"/>
      <c r="H699" s="3"/>
    </row>
    <row r="700" spans="1:10">
      <c r="A700" s="5" t="s">
        <v>1014</v>
      </c>
      <c r="B700" s="6"/>
      <c r="C700" s="3"/>
      <c r="D700" s="6"/>
      <c r="E700" s="6"/>
      <c r="F700" s="6"/>
      <c r="G700" s="3"/>
      <c r="H700" s="3"/>
    </row>
    <row r="701" spans="1:10">
      <c r="A701" s="5" t="s">
        <v>64</v>
      </c>
      <c r="B701" s="6"/>
      <c r="C701" s="3"/>
      <c r="D701" s="6"/>
      <c r="E701" s="6"/>
      <c r="F701" s="6"/>
      <c r="G701" s="3"/>
      <c r="H701" s="3"/>
    </row>
    <row r="702" spans="1:10">
      <c r="A702" s="4"/>
      <c r="B702" s="6"/>
      <c r="C702" s="7"/>
      <c r="D702" s="6"/>
      <c r="E702" s="6"/>
      <c r="F702" s="6"/>
      <c r="G702" s="3"/>
      <c r="H702" s="3"/>
    </row>
    <row r="703" spans="1:10">
      <c r="A703" s="8" t="s">
        <v>1056</v>
      </c>
      <c r="B703" s="9" t="s">
        <v>4</v>
      </c>
      <c r="C703" s="9" t="s">
        <v>5</v>
      </c>
      <c r="D703" s="9" t="s">
        <v>6</v>
      </c>
      <c r="E703" s="9" t="s">
        <v>7</v>
      </c>
      <c r="F703" s="9" t="s">
        <v>8</v>
      </c>
      <c r="G703" s="3"/>
      <c r="H703" s="3"/>
    </row>
    <row r="704" spans="1:10">
      <c r="A704" s="8"/>
      <c r="B704" s="10"/>
      <c r="C704" s="10"/>
      <c r="D704" s="9" t="s">
        <v>9</v>
      </c>
      <c r="E704" s="10"/>
      <c r="F704" s="34">
        <v>2626.37</v>
      </c>
      <c r="G704" s="3"/>
      <c r="H704" s="3"/>
    </row>
    <row r="705" spans="1:8">
      <c r="A705" s="12" t="s">
        <v>49</v>
      </c>
      <c r="B705" s="9" t="s">
        <v>1015</v>
      </c>
      <c r="C705" s="9" t="s">
        <v>70</v>
      </c>
      <c r="D705" s="13">
        <v>0</v>
      </c>
      <c r="E705" s="13">
        <v>325</v>
      </c>
      <c r="F705" s="34">
        <f>+F704-D705-E705</f>
        <v>2301.37</v>
      </c>
      <c r="G705" s="3"/>
      <c r="H705" s="3"/>
    </row>
    <row r="706" spans="1:8">
      <c r="A706" s="12" t="s">
        <v>61</v>
      </c>
      <c r="B706" s="9"/>
      <c r="C706" s="10"/>
      <c r="D706" s="13"/>
      <c r="E706" s="13"/>
      <c r="F706" s="34"/>
      <c r="G706" s="3"/>
      <c r="H706" s="3"/>
    </row>
    <row r="707" spans="1:8">
      <c r="A707" s="8"/>
      <c r="B707" s="10"/>
      <c r="C707" s="10"/>
      <c r="D707" s="9" t="s">
        <v>62</v>
      </c>
      <c r="E707" s="10"/>
      <c r="F707" s="34">
        <v>2301.37</v>
      </c>
      <c r="G707" s="3"/>
      <c r="H707" s="3"/>
    </row>
    <row r="708" spans="1:8">
      <c r="A708" s="6"/>
      <c r="B708" s="6"/>
      <c r="C708" s="6"/>
      <c r="D708" s="6"/>
      <c r="E708" s="6"/>
      <c r="F708" s="6"/>
      <c r="G708" s="3"/>
      <c r="H708" s="3"/>
    </row>
    <row r="709" spans="1:8">
      <c r="A709" s="6"/>
      <c r="B709" s="6"/>
      <c r="C709" s="6"/>
      <c r="D709" s="6"/>
      <c r="E709" s="6"/>
      <c r="F709" s="6"/>
      <c r="G709" s="3"/>
      <c r="H709" s="3"/>
    </row>
    <row r="710" spans="1:8">
      <c r="A710" s="6"/>
      <c r="B710" s="6"/>
      <c r="C710" s="6"/>
      <c r="D710" s="6"/>
      <c r="E710" s="6"/>
      <c r="F710" s="6"/>
      <c r="G710" s="3"/>
      <c r="H710" s="3"/>
    </row>
    <row r="711" spans="1:8">
      <c r="A711" s="5" t="s">
        <v>0</v>
      </c>
      <c r="B711" s="6"/>
      <c r="C711" s="6"/>
      <c r="D711" s="6"/>
      <c r="E711" s="6"/>
      <c r="F711" s="6"/>
      <c r="G711" s="3"/>
      <c r="H711" s="3"/>
    </row>
    <row r="712" spans="1:8">
      <c r="A712" s="5" t="s">
        <v>1</v>
      </c>
      <c r="B712" s="6"/>
      <c r="C712" s="3"/>
      <c r="D712" s="6"/>
      <c r="E712" s="6"/>
      <c r="F712" s="6"/>
      <c r="G712" s="3"/>
      <c r="H712" s="3"/>
    </row>
    <row r="713" spans="1:8">
      <c r="A713" s="5" t="s">
        <v>1016</v>
      </c>
      <c r="B713" s="6"/>
      <c r="C713" s="3"/>
      <c r="D713" s="6"/>
      <c r="E713" s="6"/>
      <c r="F713" s="6"/>
      <c r="G713" s="3"/>
      <c r="H713" s="3"/>
    </row>
    <row r="714" spans="1:8">
      <c r="A714" s="5" t="s">
        <v>64</v>
      </c>
      <c r="B714" s="6"/>
      <c r="C714" s="3"/>
      <c r="D714" s="6"/>
      <c r="E714" s="6"/>
      <c r="F714" s="6"/>
      <c r="G714" s="3"/>
      <c r="H714" s="3"/>
    </row>
    <row r="715" spans="1:8">
      <c r="A715" s="3"/>
      <c r="B715" s="6"/>
      <c r="C715" s="3"/>
      <c r="D715" s="6"/>
      <c r="E715" s="6"/>
      <c r="F715" s="6"/>
      <c r="G715" s="3"/>
      <c r="H715" s="3"/>
    </row>
    <row r="716" spans="1:8">
      <c r="A716" s="4"/>
      <c r="B716" s="6"/>
      <c r="C716" s="7"/>
      <c r="D716" s="6"/>
      <c r="E716" s="6"/>
      <c r="F716" s="6"/>
      <c r="G716" s="3"/>
      <c r="H716" s="3"/>
    </row>
    <row r="717" spans="1:8">
      <c r="A717" s="8" t="s">
        <v>1056</v>
      </c>
      <c r="B717" s="9" t="s">
        <v>4</v>
      </c>
      <c r="C717" s="9" t="s">
        <v>5</v>
      </c>
      <c r="D717" s="9" t="s">
        <v>6</v>
      </c>
      <c r="E717" s="9" t="s">
        <v>7</v>
      </c>
      <c r="F717" s="9" t="s">
        <v>8</v>
      </c>
      <c r="G717" s="3"/>
      <c r="H717" s="3"/>
    </row>
    <row r="718" spans="1:8">
      <c r="A718" s="8"/>
      <c r="B718" s="10"/>
      <c r="C718" s="10"/>
      <c r="D718" s="9" t="s">
        <v>9</v>
      </c>
      <c r="E718" s="10"/>
      <c r="F718" s="34">
        <v>48113.97</v>
      </c>
      <c r="G718" s="3"/>
      <c r="H718" s="3"/>
    </row>
    <row r="719" spans="1:8">
      <c r="A719" s="12" t="s">
        <v>18</v>
      </c>
      <c r="B719" s="9" t="s">
        <v>1017</v>
      </c>
      <c r="C719" s="9" t="s">
        <v>1018</v>
      </c>
      <c r="D719" s="11">
        <v>3000</v>
      </c>
      <c r="E719" s="13">
        <v>0</v>
      </c>
      <c r="F719" s="34">
        <f>+F718+D719-E719</f>
        <v>51113.97</v>
      </c>
      <c r="G719" s="3"/>
      <c r="H719" s="3"/>
    </row>
    <row r="720" spans="1:8">
      <c r="A720" s="12" t="s">
        <v>18</v>
      </c>
      <c r="B720" s="9" t="s">
        <v>1019</v>
      </c>
      <c r="C720" s="9" t="s">
        <v>1020</v>
      </c>
      <c r="D720" s="11">
        <v>3000</v>
      </c>
      <c r="E720" s="13">
        <v>0</v>
      </c>
      <c r="F720" s="34">
        <f t="shared" ref="F720:F721" si="12">+F719+D720-E720</f>
        <v>54113.97</v>
      </c>
      <c r="G720" s="3"/>
      <c r="H720" s="3"/>
    </row>
    <row r="721" spans="1:8">
      <c r="A721" s="12" t="s">
        <v>49</v>
      </c>
      <c r="B721" s="9" t="s">
        <v>1021</v>
      </c>
      <c r="C721" s="9" t="s">
        <v>70</v>
      </c>
      <c r="D721" s="13">
        <v>0</v>
      </c>
      <c r="E721" s="13">
        <v>325.60000000000002</v>
      </c>
      <c r="F721" s="34">
        <f t="shared" si="12"/>
        <v>53788.37</v>
      </c>
      <c r="G721" s="3"/>
      <c r="H721" s="3"/>
    </row>
    <row r="722" spans="1:8">
      <c r="A722" s="12"/>
      <c r="B722" s="9"/>
      <c r="C722" s="10"/>
      <c r="D722" s="11"/>
      <c r="E722" s="13"/>
      <c r="F722" s="10"/>
      <c r="G722" s="3"/>
      <c r="H722" s="3"/>
    </row>
    <row r="723" spans="1:8">
      <c r="A723" s="8"/>
      <c r="B723" s="10"/>
      <c r="C723" s="10"/>
      <c r="D723" s="9" t="s">
        <v>62</v>
      </c>
      <c r="E723" s="10"/>
      <c r="F723" s="46">
        <f>+F721</f>
        <v>53788.37</v>
      </c>
      <c r="G723" s="3"/>
      <c r="H723" s="3"/>
    </row>
    <row r="724" spans="1:8">
      <c r="A724" s="4"/>
      <c r="B724" s="6"/>
      <c r="C724" s="6"/>
      <c r="D724" s="6"/>
      <c r="E724" s="6"/>
      <c r="F724" s="15"/>
      <c r="G724" s="3"/>
      <c r="H724" s="3"/>
    </row>
    <row r="725" spans="1:8">
      <c r="A725" s="6"/>
      <c r="B725" s="6"/>
      <c r="C725" s="6"/>
      <c r="D725" s="6"/>
      <c r="E725" s="6"/>
      <c r="F725" s="6"/>
      <c r="G725" s="3"/>
      <c r="H725" s="3"/>
    </row>
    <row r="726" spans="1:8">
      <c r="A726" s="6"/>
      <c r="B726" s="6"/>
      <c r="C726" s="6"/>
      <c r="D726" s="6"/>
      <c r="E726" s="6"/>
      <c r="F726" s="6"/>
      <c r="G726" s="3"/>
      <c r="H726" s="3"/>
    </row>
    <row r="727" spans="1:8">
      <c r="A727" s="6"/>
      <c r="B727" s="6"/>
      <c r="C727" s="6"/>
      <c r="D727" s="6"/>
      <c r="E727" s="6"/>
      <c r="F727" s="6"/>
      <c r="G727" s="3"/>
      <c r="H727" s="3"/>
    </row>
    <row r="728" spans="1:8">
      <c r="A728" s="6"/>
      <c r="B728" s="6"/>
      <c r="C728" s="6"/>
      <c r="D728" s="6"/>
      <c r="E728" s="6"/>
      <c r="F728" s="6"/>
      <c r="G728" s="3"/>
      <c r="H728" s="3"/>
    </row>
    <row r="729" spans="1:8">
      <c r="A729" s="5" t="s">
        <v>0</v>
      </c>
      <c r="B729" s="6"/>
      <c r="C729" s="3"/>
      <c r="D729" s="6"/>
      <c r="E729" s="6"/>
      <c r="F729" s="6"/>
      <c r="G729" s="3"/>
      <c r="H729" s="3"/>
    </row>
    <row r="730" spans="1:8">
      <c r="A730" s="5" t="s">
        <v>1</v>
      </c>
      <c r="B730" s="6"/>
      <c r="C730" s="3"/>
      <c r="D730" s="6"/>
      <c r="E730" s="6"/>
      <c r="F730" s="6"/>
      <c r="G730" s="3"/>
      <c r="H730" s="3"/>
    </row>
    <row r="731" spans="1:8">
      <c r="A731" s="5" t="s">
        <v>1022</v>
      </c>
      <c r="B731" s="6"/>
      <c r="C731" s="3"/>
      <c r="D731" s="6"/>
      <c r="E731" s="6"/>
      <c r="F731" s="6"/>
      <c r="G731" s="3"/>
      <c r="H731" s="3"/>
    </row>
    <row r="732" spans="1:8">
      <c r="A732" s="5" t="s">
        <v>64</v>
      </c>
      <c r="B732" s="6"/>
      <c r="C732" s="3"/>
      <c r="D732" s="6"/>
      <c r="E732" s="6"/>
      <c r="F732" s="6"/>
      <c r="G732" s="3"/>
      <c r="H732" s="3"/>
    </row>
    <row r="733" spans="1:8">
      <c r="A733" s="4"/>
      <c r="B733" s="6"/>
      <c r="C733" s="6"/>
      <c r="D733" s="6"/>
      <c r="E733" s="6"/>
      <c r="F733" s="6"/>
      <c r="G733" s="3"/>
      <c r="H733" s="3"/>
    </row>
    <row r="734" spans="1:8">
      <c r="A734" s="8" t="s">
        <v>1056</v>
      </c>
      <c r="B734" s="9" t="s">
        <v>4</v>
      </c>
      <c r="C734" s="9" t="s">
        <v>5</v>
      </c>
      <c r="D734" s="9" t="s">
        <v>6</v>
      </c>
      <c r="E734" s="9" t="s">
        <v>7</v>
      </c>
      <c r="F734" s="9" t="s">
        <v>8</v>
      </c>
      <c r="G734" s="3"/>
      <c r="H734" s="3"/>
    </row>
    <row r="735" spans="1:8">
      <c r="A735" s="8"/>
      <c r="B735" s="10"/>
      <c r="C735" s="10"/>
      <c r="D735" s="9" t="s">
        <v>9</v>
      </c>
      <c r="E735" s="10"/>
      <c r="F735" s="34">
        <v>418015.63</v>
      </c>
      <c r="G735" s="3"/>
      <c r="H735" s="3"/>
    </row>
    <row r="736" spans="1:8">
      <c r="A736" s="12" t="s">
        <v>620</v>
      </c>
      <c r="B736" s="9" t="s">
        <v>1023</v>
      </c>
      <c r="C736" s="10"/>
      <c r="D736" s="11">
        <v>15780</v>
      </c>
      <c r="E736" s="13">
        <v>0</v>
      </c>
      <c r="F736" s="34">
        <f>+F735+D736-E736</f>
        <v>433795.63</v>
      </c>
      <c r="G736" s="3"/>
      <c r="H736" s="3"/>
    </row>
    <row r="737" spans="1:8">
      <c r="A737" s="12" t="s">
        <v>620</v>
      </c>
      <c r="B737" s="9" t="s">
        <v>1024</v>
      </c>
      <c r="C737" s="10"/>
      <c r="D737" s="11">
        <v>30000</v>
      </c>
      <c r="E737" s="13">
        <v>0</v>
      </c>
      <c r="F737" s="34">
        <f t="shared" ref="F737:F744" si="13">+F736+D737-E737</f>
        <v>463795.63</v>
      </c>
      <c r="G737" s="3"/>
      <c r="H737" s="3"/>
    </row>
    <row r="738" spans="1:8">
      <c r="A738" s="12" t="s">
        <v>644</v>
      </c>
      <c r="B738" s="9" t="s">
        <v>1025</v>
      </c>
      <c r="C738" s="10"/>
      <c r="D738" s="11">
        <v>52450</v>
      </c>
      <c r="E738" s="13">
        <v>0</v>
      </c>
      <c r="F738" s="34">
        <f t="shared" si="13"/>
        <v>516245.63</v>
      </c>
      <c r="G738" s="3"/>
      <c r="H738" s="3"/>
    </row>
    <row r="739" spans="1:8">
      <c r="A739" s="12" t="s">
        <v>644</v>
      </c>
      <c r="B739" s="9" t="s">
        <v>1026</v>
      </c>
      <c r="C739" s="10"/>
      <c r="D739" s="11">
        <v>46300</v>
      </c>
      <c r="E739" s="13">
        <v>0</v>
      </c>
      <c r="F739" s="34">
        <f t="shared" si="13"/>
        <v>562545.63</v>
      </c>
      <c r="G739" s="3"/>
      <c r="H739" s="3"/>
    </row>
    <row r="740" spans="1:8">
      <c r="A740" s="12" t="s">
        <v>644</v>
      </c>
      <c r="B740" s="9" t="s">
        <v>1027</v>
      </c>
      <c r="C740" s="10"/>
      <c r="D740" s="13">
        <v>146</v>
      </c>
      <c r="E740" s="13">
        <v>0</v>
      </c>
      <c r="F740" s="34">
        <f t="shared" si="13"/>
        <v>562691.63</v>
      </c>
      <c r="G740" s="3"/>
      <c r="H740" s="3"/>
    </row>
    <row r="741" spans="1:8">
      <c r="A741" s="12" t="s">
        <v>1028</v>
      </c>
      <c r="B741" s="9" t="s">
        <v>1029</v>
      </c>
      <c r="C741" s="10"/>
      <c r="D741" s="13">
        <v>0</v>
      </c>
      <c r="E741" s="13">
        <v>0</v>
      </c>
      <c r="F741" s="34">
        <f t="shared" si="13"/>
        <v>562691.63</v>
      </c>
      <c r="G741" s="3"/>
      <c r="H741" s="3"/>
    </row>
    <row r="742" spans="1:8">
      <c r="A742" s="12" t="s">
        <v>49</v>
      </c>
      <c r="B742" s="9" t="s">
        <v>1030</v>
      </c>
      <c r="C742" s="9" t="s">
        <v>70</v>
      </c>
      <c r="D742" s="13">
        <v>0</v>
      </c>
      <c r="E742" s="13">
        <v>175</v>
      </c>
      <c r="F742" s="34">
        <f t="shared" si="13"/>
        <v>562516.63</v>
      </c>
      <c r="G742" s="3"/>
      <c r="H742" s="3"/>
    </row>
    <row r="743" spans="1:8">
      <c r="A743" s="12" t="s">
        <v>49</v>
      </c>
      <c r="B743" s="9" t="s">
        <v>1031</v>
      </c>
      <c r="C743" s="9" t="s">
        <v>1032</v>
      </c>
      <c r="D743" s="11">
        <v>174739.5</v>
      </c>
      <c r="E743" s="13">
        <v>0</v>
      </c>
      <c r="F743" s="34">
        <f t="shared" si="13"/>
        <v>737256.13</v>
      </c>
      <c r="G743" s="3"/>
      <c r="H743" s="3"/>
    </row>
    <row r="744" spans="1:8">
      <c r="A744" s="12" t="s">
        <v>49</v>
      </c>
      <c r="B744" s="9" t="s">
        <v>1033</v>
      </c>
      <c r="C744" s="9" t="s">
        <v>72</v>
      </c>
      <c r="D744" s="11">
        <v>35075</v>
      </c>
      <c r="E744" s="13">
        <v>0</v>
      </c>
      <c r="F744" s="34">
        <f t="shared" si="13"/>
        <v>772331.13</v>
      </c>
      <c r="G744" s="3"/>
      <c r="H744" s="3"/>
    </row>
    <row r="745" spans="1:8">
      <c r="A745" s="8"/>
      <c r="B745" s="10"/>
      <c r="C745" s="10"/>
      <c r="D745" s="9" t="s">
        <v>62</v>
      </c>
      <c r="E745" s="10"/>
      <c r="F745" s="45">
        <f>+F744</f>
        <v>772331.13</v>
      </c>
      <c r="G745" s="3"/>
      <c r="H745" s="3"/>
    </row>
    <row r="746" spans="1:8">
      <c r="A746" s="6"/>
      <c r="B746" s="6"/>
      <c r="C746" s="6"/>
      <c r="D746" s="6"/>
      <c r="E746" s="6"/>
      <c r="F746" s="6"/>
      <c r="G746" s="3"/>
      <c r="H746" s="3"/>
    </row>
    <row r="747" spans="1:8">
      <c r="A747" s="6"/>
      <c r="B747" s="6"/>
      <c r="C747" s="6"/>
      <c r="D747" s="6"/>
      <c r="E747" s="6"/>
      <c r="F747" s="6"/>
      <c r="G747" s="3"/>
      <c r="H747" s="3"/>
    </row>
    <row r="748" spans="1:8">
      <c r="A748" s="6"/>
      <c r="B748" s="6"/>
      <c r="C748" s="6"/>
      <c r="D748" s="6"/>
      <c r="E748" s="6"/>
      <c r="F748" s="6"/>
      <c r="G748" s="3"/>
      <c r="H748" s="3"/>
    </row>
    <row r="749" spans="1:8">
      <c r="A749" s="6"/>
      <c r="B749" s="6"/>
      <c r="C749" s="6"/>
      <c r="D749" s="6"/>
      <c r="E749" s="6"/>
      <c r="F749" s="6"/>
      <c r="G749" s="3"/>
      <c r="H749" s="3"/>
    </row>
    <row r="750" spans="1:8">
      <c r="A750" s="35" t="s">
        <v>0</v>
      </c>
      <c r="B750" s="3"/>
      <c r="C750" s="7"/>
      <c r="D750" s="6"/>
      <c r="E750" s="6"/>
      <c r="F750" s="6"/>
      <c r="G750" s="3"/>
      <c r="H750" s="3"/>
    </row>
    <row r="751" spans="1:8">
      <c r="A751" s="35" t="s">
        <v>1</v>
      </c>
      <c r="B751" s="3"/>
      <c r="C751" s="7"/>
      <c r="D751" s="6"/>
      <c r="E751" s="6"/>
      <c r="F751" s="6"/>
      <c r="G751" s="3"/>
      <c r="H751" s="3"/>
    </row>
    <row r="752" spans="1:8">
      <c r="A752" s="35" t="s">
        <v>1034</v>
      </c>
      <c r="B752" s="3"/>
      <c r="C752" s="7"/>
      <c r="D752" s="6"/>
      <c r="E752" s="6"/>
      <c r="F752" s="6"/>
      <c r="G752" s="3"/>
      <c r="H752" s="3"/>
    </row>
    <row r="753" spans="1:8">
      <c r="A753" s="35" t="s">
        <v>64</v>
      </c>
      <c r="B753" s="3"/>
      <c r="C753" s="7"/>
      <c r="D753" s="6"/>
      <c r="E753" s="6"/>
      <c r="F753" s="6"/>
      <c r="G753" s="3"/>
      <c r="H753" s="3"/>
    </row>
    <row r="754" spans="1:8">
      <c r="A754" s="4"/>
      <c r="B754" s="6"/>
      <c r="C754" s="6"/>
      <c r="D754" s="6"/>
      <c r="E754" s="6"/>
      <c r="F754" s="6"/>
      <c r="G754" s="3"/>
      <c r="H754" s="3"/>
    </row>
    <row r="755" spans="1:8">
      <c r="A755" s="8" t="s">
        <v>1056</v>
      </c>
      <c r="B755" s="9" t="s">
        <v>4</v>
      </c>
      <c r="C755" s="9" t="s">
        <v>5</v>
      </c>
      <c r="D755" s="9" t="s">
        <v>6</v>
      </c>
      <c r="E755" s="9" t="s">
        <v>7</v>
      </c>
      <c r="F755" s="9" t="s">
        <v>8</v>
      </c>
      <c r="G755" s="3"/>
      <c r="H755" s="3"/>
    </row>
    <row r="756" spans="1:8">
      <c r="A756" s="8"/>
      <c r="B756" s="10"/>
      <c r="C756" s="10"/>
      <c r="D756" s="9" t="s">
        <v>9</v>
      </c>
      <c r="E756" s="10"/>
      <c r="F756" s="34">
        <v>9066.8700000000008</v>
      </c>
      <c r="G756" s="3"/>
      <c r="H756" s="3"/>
    </row>
    <row r="757" spans="1:8">
      <c r="A757" s="12" t="s">
        <v>39</v>
      </c>
      <c r="B757" s="9" t="s">
        <v>1035</v>
      </c>
      <c r="C757" s="9" t="s">
        <v>1036</v>
      </c>
      <c r="D757" s="11">
        <v>1025</v>
      </c>
      <c r="E757" s="13">
        <v>0</v>
      </c>
      <c r="F757" s="11">
        <f>F756+D757-E757</f>
        <v>10091.870000000001</v>
      </c>
      <c r="G757" s="3"/>
      <c r="H757" s="3"/>
    </row>
    <row r="758" spans="1:8">
      <c r="A758" s="12" t="s">
        <v>39</v>
      </c>
      <c r="B758" s="9" t="s">
        <v>1037</v>
      </c>
      <c r="C758" s="9" t="s">
        <v>1038</v>
      </c>
      <c r="D758" s="13">
        <v>737.5</v>
      </c>
      <c r="E758" s="13">
        <v>0</v>
      </c>
      <c r="F758" s="11">
        <f t="shared" ref="F758:F767" si="14">F757+D758-E758</f>
        <v>10829.37</v>
      </c>
      <c r="G758" s="3"/>
      <c r="H758" s="3"/>
    </row>
    <row r="759" spans="1:8">
      <c r="A759" s="12" t="s">
        <v>39</v>
      </c>
      <c r="B759" s="9" t="s">
        <v>1039</v>
      </c>
      <c r="C759" s="9" t="s">
        <v>1040</v>
      </c>
      <c r="D759" s="13">
        <v>587.5</v>
      </c>
      <c r="E759" s="13">
        <v>0</v>
      </c>
      <c r="F759" s="11">
        <f t="shared" si="14"/>
        <v>11416.87</v>
      </c>
      <c r="G759" s="3"/>
      <c r="H759" s="3"/>
    </row>
    <row r="760" spans="1:8">
      <c r="A760" s="12" t="s">
        <v>476</v>
      </c>
      <c r="B760" s="9" t="s">
        <v>1041</v>
      </c>
      <c r="C760" s="9" t="s">
        <v>1042</v>
      </c>
      <c r="D760" s="13">
        <v>0</v>
      </c>
      <c r="E760" s="11">
        <v>2250</v>
      </c>
      <c r="F760" s="11">
        <f>F759+D760-E760</f>
        <v>9166.8700000000008</v>
      </c>
      <c r="G760" s="3"/>
      <c r="H760" s="3"/>
    </row>
    <row r="761" spans="1:8">
      <c r="A761" s="12" t="s">
        <v>476</v>
      </c>
      <c r="B761" s="9" t="s">
        <v>1043</v>
      </c>
      <c r="C761" s="9" t="s">
        <v>1042</v>
      </c>
      <c r="D761" s="11">
        <v>2250</v>
      </c>
      <c r="E761" s="13">
        <v>0</v>
      </c>
      <c r="F761" s="11">
        <f>F760+D761-E761</f>
        <v>11416.87</v>
      </c>
      <c r="G761" s="3"/>
      <c r="H761" s="43"/>
    </row>
    <row r="762" spans="1:8">
      <c r="A762" s="12" t="s">
        <v>45</v>
      </c>
      <c r="B762" s="9" t="s">
        <v>1044</v>
      </c>
      <c r="C762" s="9" t="s">
        <v>1045</v>
      </c>
      <c r="D762" s="11">
        <v>1950</v>
      </c>
      <c r="E762" s="13">
        <v>0</v>
      </c>
      <c r="F762" s="11">
        <f>F761+D762-E762</f>
        <v>13366.87</v>
      </c>
      <c r="G762" s="3"/>
      <c r="H762" s="3"/>
    </row>
    <row r="763" spans="1:8">
      <c r="A763" s="12" t="s">
        <v>45</v>
      </c>
      <c r="B763" s="9" t="s">
        <v>1046</v>
      </c>
      <c r="C763" s="9" t="s">
        <v>1047</v>
      </c>
      <c r="D763" s="13">
        <v>887.5</v>
      </c>
      <c r="E763" s="13">
        <v>0</v>
      </c>
      <c r="F763" s="11">
        <f>F762+D763-E763</f>
        <v>14254.37</v>
      </c>
      <c r="G763" s="3"/>
      <c r="H763" s="3"/>
    </row>
    <row r="764" spans="1:8">
      <c r="A764" s="12" t="s">
        <v>45</v>
      </c>
      <c r="B764" s="9" t="s">
        <v>1048</v>
      </c>
      <c r="C764" s="9" t="s">
        <v>1049</v>
      </c>
      <c r="D764" s="13">
        <v>737.5</v>
      </c>
      <c r="E764" s="13">
        <v>0</v>
      </c>
      <c r="F764" s="11">
        <f t="shared" si="14"/>
        <v>14991.87</v>
      </c>
      <c r="G764" s="3"/>
      <c r="H764" s="3"/>
    </row>
    <row r="765" spans="1:8">
      <c r="A765" s="12" t="s">
        <v>751</v>
      </c>
      <c r="B765" s="9" t="s">
        <v>1050</v>
      </c>
      <c r="C765" s="9" t="s">
        <v>1051</v>
      </c>
      <c r="D765" s="13">
        <v>587.5</v>
      </c>
      <c r="E765" s="13">
        <v>0</v>
      </c>
      <c r="F765" s="11">
        <f t="shared" si="14"/>
        <v>15579.37</v>
      </c>
      <c r="G765" s="3"/>
      <c r="H765" s="3"/>
    </row>
    <row r="766" spans="1:8">
      <c r="A766" s="12" t="s">
        <v>751</v>
      </c>
      <c r="B766" s="9" t="s">
        <v>1052</v>
      </c>
      <c r="C766" s="9" t="s">
        <v>1053</v>
      </c>
      <c r="D766" s="11">
        <v>4253</v>
      </c>
      <c r="E766" s="13">
        <v>0</v>
      </c>
      <c r="F766" s="11">
        <f t="shared" si="14"/>
        <v>19832.370000000003</v>
      </c>
      <c r="G766" s="3"/>
      <c r="H766" s="3"/>
    </row>
    <row r="767" spans="1:8">
      <c r="A767" s="12" t="s">
        <v>49</v>
      </c>
      <c r="B767" s="9" t="s">
        <v>1054</v>
      </c>
      <c r="C767" s="9" t="s">
        <v>70</v>
      </c>
      <c r="D767" s="13">
        <v>0</v>
      </c>
      <c r="E767" s="36">
        <v>326.83</v>
      </c>
      <c r="F767" s="11">
        <f t="shared" si="14"/>
        <v>19505.54</v>
      </c>
      <c r="G767" s="3"/>
      <c r="H767" s="3"/>
    </row>
    <row r="768" spans="1:8">
      <c r="A768" s="12"/>
      <c r="B768" s="9"/>
      <c r="C768" s="10"/>
      <c r="D768" s="11">
        <f>SUM(D757:D767)</f>
        <v>13015.5</v>
      </c>
      <c r="E768" s="11">
        <f>SUM(E757:E767)</f>
        <v>2576.83</v>
      </c>
      <c r="F768" s="37"/>
      <c r="G768" s="3"/>
      <c r="H768" s="3"/>
    </row>
    <row r="769" spans="1:10">
      <c r="A769" s="8"/>
      <c r="B769" s="10"/>
      <c r="C769" s="10"/>
      <c r="D769" s="9" t="s">
        <v>62</v>
      </c>
      <c r="E769" s="10"/>
      <c r="F769" s="34">
        <f>+F767</f>
        <v>19505.54</v>
      </c>
      <c r="G769" s="3"/>
      <c r="H769" s="3"/>
    </row>
    <row r="770" spans="1:10">
      <c r="A770" s="6"/>
      <c r="B770" s="6"/>
      <c r="C770" s="6"/>
      <c r="D770" s="6"/>
      <c r="E770" s="6"/>
      <c r="F770" s="6"/>
      <c r="G770" s="3"/>
      <c r="H770" s="3"/>
    </row>
    <row r="771" spans="1:10">
      <c r="A771" s="6"/>
      <c r="B771" s="6"/>
      <c r="C771" s="6"/>
      <c r="D771" s="6"/>
      <c r="E771" s="6"/>
      <c r="F771" s="6"/>
      <c r="G771" s="3"/>
      <c r="H771" s="3"/>
    </row>
    <row r="772" spans="1:10">
      <c r="A772" s="6"/>
      <c r="B772" s="6"/>
      <c r="C772" s="6"/>
      <c r="D772" s="6"/>
      <c r="E772" s="6"/>
      <c r="F772" s="6"/>
      <c r="G772" s="3"/>
      <c r="H772" s="3"/>
    </row>
    <row r="773" spans="1:10">
      <c r="A773" s="38" t="s">
        <v>0</v>
      </c>
      <c r="B773" s="6"/>
      <c r="C773" s="6"/>
      <c r="D773" s="6"/>
      <c r="E773" s="6"/>
      <c r="F773" s="6"/>
      <c r="G773" s="3"/>
      <c r="H773" s="3"/>
    </row>
    <row r="774" spans="1:10">
      <c r="A774" s="38" t="s">
        <v>1</v>
      </c>
      <c r="B774" s="6"/>
      <c r="C774" s="3"/>
      <c r="D774" s="6"/>
      <c r="E774" s="6"/>
      <c r="F774" s="6"/>
      <c r="G774" s="3"/>
      <c r="H774" s="3"/>
    </row>
    <row r="775" spans="1:10">
      <c r="A775" s="38" t="s">
        <v>2</v>
      </c>
      <c r="B775" s="6"/>
      <c r="C775" s="3"/>
      <c r="D775" s="6"/>
      <c r="E775" s="6"/>
      <c r="F775" s="6"/>
      <c r="G775" s="3"/>
      <c r="H775" s="3"/>
    </row>
    <row r="776" spans="1:10">
      <c r="A776" s="38" t="s">
        <v>3</v>
      </c>
      <c r="B776" s="6"/>
      <c r="C776" s="3"/>
      <c r="D776" s="6"/>
      <c r="E776" s="6"/>
      <c r="F776" s="6"/>
      <c r="G776" s="3"/>
      <c r="H776" s="3"/>
    </row>
    <row r="777" spans="1:10">
      <c r="A777" s="6"/>
      <c r="B777" s="6"/>
      <c r="C777" s="3"/>
      <c r="D777" s="6"/>
      <c r="E777" s="6"/>
      <c r="F777" s="6"/>
      <c r="G777" s="3"/>
      <c r="H777" s="3"/>
      <c r="J777" s="2"/>
    </row>
    <row r="778" spans="1:10">
      <c r="A778" s="6"/>
      <c r="B778" s="6"/>
      <c r="C778" s="6"/>
      <c r="D778" s="6"/>
      <c r="E778" s="6"/>
      <c r="F778" s="6"/>
      <c r="G778" s="3"/>
      <c r="H778" s="3"/>
      <c r="J778" s="2"/>
    </row>
    <row r="779" spans="1:10">
      <c r="A779" s="10" t="s">
        <v>1056</v>
      </c>
      <c r="B779" s="9" t="s">
        <v>4</v>
      </c>
      <c r="C779" s="9" t="s">
        <v>5</v>
      </c>
      <c r="D779" s="9" t="s">
        <v>6</v>
      </c>
      <c r="E779" s="9" t="s">
        <v>7</v>
      </c>
      <c r="F779" s="9" t="s">
        <v>8</v>
      </c>
      <c r="G779" s="3"/>
      <c r="H779" s="3"/>
      <c r="J779" s="2"/>
    </row>
    <row r="780" spans="1:10">
      <c r="A780" s="10"/>
      <c r="B780" s="10"/>
      <c r="C780" s="10"/>
      <c r="D780" s="9" t="s">
        <v>9</v>
      </c>
      <c r="E780" s="10"/>
      <c r="F780" s="11">
        <v>42980818.649999999</v>
      </c>
      <c r="G780" s="3"/>
      <c r="H780" s="3"/>
      <c r="J780" s="42"/>
    </row>
    <row r="781" spans="1:10">
      <c r="A781" s="9" t="s">
        <v>10</v>
      </c>
      <c r="B781" s="9" t="s">
        <v>11</v>
      </c>
      <c r="C781" s="9" t="s">
        <v>12</v>
      </c>
      <c r="D781" s="13">
        <v>0</v>
      </c>
      <c r="E781" s="11">
        <v>234000</v>
      </c>
      <c r="F781" s="11">
        <f>F780+D781-E781</f>
        <v>42746818.649999999</v>
      </c>
      <c r="G781" s="3"/>
      <c r="H781" s="3"/>
    </row>
    <row r="782" spans="1:10">
      <c r="A782" s="9" t="s">
        <v>13</v>
      </c>
      <c r="B782" s="9" t="s">
        <v>14</v>
      </c>
      <c r="C782" s="9" t="s">
        <v>15</v>
      </c>
      <c r="D782" s="13">
        <v>0</v>
      </c>
      <c r="E782" s="11">
        <v>400000</v>
      </c>
      <c r="F782" s="11">
        <f t="shared" ref="F782:F803" si="15">F781+D782-E782</f>
        <v>42346818.649999999</v>
      </c>
      <c r="G782" s="3"/>
      <c r="H782" s="3"/>
    </row>
    <row r="783" spans="1:10">
      <c r="A783" s="9" t="s">
        <v>13</v>
      </c>
      <c r="B783" s="9" t="s">
        <v>16</v>
      </c>
      <c r="C783" s="9" t="s">
        <v>17</v>
      </c>
      <c r="D783" s="13">
        <v>0</v>
      </c>
      <c r="E783" s="11">
        <v>8482</v>
      </c>
      <c r="F783" s="11">
        <f t="shared" si="15"/>
        <v>42338336.649999999</v>
      </c>
      <c r="G783" s="3"/>
      <c r="H783" s="3"/>
    </row>
    <row r="784" spans="1:10">
      <c r="A784" s="9" t="s">
        <v>18</v>
      </c>
      <c r="B784" s="9" t="s">
        <v>19</v>
      </c>
      <c r="C784" s="9" t="s">
        <v>20</v>
      </c>
      <c r="D784" s="13">
        <v>0</v>
      </c>
      <c r="E784" s="11">
        <v>1499991.87</v>
      </c>
      <c r="F784" s="11">
        <f t="shared" si="15"/>
        <v>40838344.780000001</v>
      </c>
      <c r="G784" s="3"/>
      <c r="H784" s="3"/>
    </row>
    <row r="785" spans="1:8">
      <c r="A785" s="9" t="s">
        <v>18</v>
      </c>
      <c r="B785" s="9" t="s">
        <v>21</v>
      </c>
      <c r="C785" s="9" t="s">
        <v>20</v>
      </c>
      <c r="D785" s="13">
        <v>0</v>
      </c>
      <c r="E785" s="11">
        <v>1485003.45</v>
      </c>
      <c r="F785" s="11">
        <f t="shared" si="15"/>
        <v>39353341.329999998</v>
      </c>
      <c r="G785" s="3"/>
      <c r="H785" s="3"/>
    </row>
    <row r="786" spans="1:8">
      <c r="A786" s="9" t="s">
        <v>18</v>
      </c>
      <c r="B786" s="9" t="s">
        <v>22</v>
      </c>
      <c r="C786" s="9" t="s">
        <v>23</v>
      </c>
      <c r="D786" s="13">
        <v>0</v>
      </c>
      <c r="E786" s="11">
        <v>26986.6</v>
      </c>
      <c r="F786" s="11">
        <f t="shared" si="15"/>
        <v>39326354.729999997</v>
      </c>
      <c r="G786" s="3"/>
      <c r="H786" s="3"/>
    </row>
    <row r="787" spans="1:8">
      <c r="A787" s="9" t="s">
        <v>18</v>
      </c>
      <c r="B787" s="9" t="s">
        <v>24</v>
      </c>
      <c r="C787" s="9" t="s">
        <v>25</v>
      </c>
      <c r="D787" s="13">
        <v>0</v>
      </c>
      <c r="E787" s="11">
        <v>4730334.8</v>
      </c>
      <c r="F787" s="11">
        <f t="shared" si="15"/>
        <v>34596019.93</v>
      </c>
      <c r="G787" s="3"/>
      <c r="H787" s="3"/>
    </row>
    <row r="788" spans="1:8">
      <c r="A788" s="9" t="s">
        <v>18</v>
      </c>
      <c r="B788" s="9" t="s">
        <v>26</v>
      </c>
      <c r="C788" s="9" t="s">
        <v>20</v>
      </c>
      <c r="D788" s="13">
        <v>0</v>
      </c>
      <c r="E788" s="11">
        <v>5719304.9100000001</v>
      </c>
      <c r="F788" s="11">
        <f t="shared" si="15"/>
        <v>28876715.02</v>
      </c>
      <c r="G788" s="3"/>
      <c r="H788" s="3"/>
    </row>
    <row r="789" spans="1:8">
      <c r="A789" s="9" t="s">
        <v>18</v>
      </c>
      <c r="B789" s="9" t="s">
        <v>27</v>
      </c>
      <c r="C789" s="9" t="s">
        <v>28</v>
      </c>
      <c r="D789" s="13">
        <v>0</v>
      </c>
      <c r="E789" s="11">
        <v>5414766.2999999998</v>
      </c>
      <c r="F789" s="11">
        <f t="shared" si="15"/>
        <v>23461948.719999999</v>
      </c>
      <c r="G789" s="3"/>
      <c r="H789" s="3"/>
    </row>
    <row r="790" spans="1:8">
      <c r="A790" s="9" t="s">
        <v>29</v>
      </c>
      <c r="B790" s="9" t="s">
        <v>30</v>
      </c>
      <c r="C790" s="9" t="s">
        <v>31</v>
      </c>
      <c r="D790" s="13">
        <v>0</v>
      </c>
      <c r="E790" s="11">
        <v>1499020.08</v>
      </c>
      <c r="F790" s="11">
        <f t="shared" si="15"/>
        <v>21962928.640000001</v>
      </c>
      <c r="G790" s="3"/>
      <c r="H790" s="3"/>
    </row>
    <row r="791" spans="1:8">
      <c r="A791" s="9" t="s">
        <v>29</v>
      </c>
      <c r="B791" s="9" t="s">
        <v>32</v>
      </c>
      <c r="C791" s="9" t="s">
        <v>31</v>
      </c>
      <c r="D791" s="13">
        <v>0</v>
      </c>
      <c r="E791" s="11">
        <v>2772244.8</v>
      </c>
      <c r="F791" s="11">
        <f t="shared" si="15"/>
        <v>19190683.84</v>
      </c>
      <c r="G791" s="3"/>
      <c r="H791" s="3"/>
    </row>
    <row r="792" spans="1:8">
      <c r="A792" s="9" t="s">
        <v>33</v>
      </c>
      <c r="B792" s="9" t="s">
        <v>34</v>
      </c>
      <c r="C792" s="9" t="s">
        <v>35</v>
      </c>
      <c r="D792" s="13">
        <v>0</v>
      </c>
      <c r="E792" s="11">
        <v>6389700</v>
      </c>
      <c r="F792" s="11">
        <f t="shared" si="15"/>
        <v>12800983.84</v>
      </c>
      <c r="G792" s="3"/>
      <c r="H792" s="3"/>
    </row>
    <row r="793" spans="1:8">
      <c r="A793" s="9" t="s">
        <v>33</v>
      </c>
      <c r="B793" s="9" t="s">
        <v>36</v>
      </c>
      <c r="C793" s="9" t="s">
        <v>37</v>
      </c>
      <c r="D793" s="13">
        <v>0</v>
      </c>
      <c r="E793" s="11">
        <v>3712752</v>
      </c>
      <c r="F793" s="11">
        <f t="shared" si="15"/>
        <v>9088231.8399999999</v>
      </c>
      <c r="G793" s="3"/>
      <c r="H793" s="3"/>
    </row>
    <row r="794" spans="1:8">
      <c r="A794" s="9" t="s">
        <v>33</v>
      </c>
      <c r="B794" s="9" t="s">
        <v>38</v>
      </c>
      <c r="C794" s="9" t="s">
        <v>35</v>
      </c>
      <c r="D794" s="13">
        <v>0</v>
      </c>
      <c r="E794" s="11">
        <v>1955260</v>
      </c>
      <c r="F794" s="11">
        <f t="shared" si="15"/>
        <v>7132971.8399999999</v>
      </c>
      <c r="G794" s="3"/>
      <c r="H794" s="43"/>
    </row>
    <row r="795" spans="1:8">
      <c r="A795" s="9" t="s">
        <v>39</v>
      </c>
      <c r="B795" s="9" t="s">
        <v>40</v>
      </c>
      <c r="C795" s="9" t="s">
        <v>41</v>
      </c>
      <c r="D795" s="13">
        <v>0</v>
      </c>
      <c r="E795" s="11">
        <v>685828.98</v>
      </c>
      <c r="F795" s="11">
        <f t="shared" si="15"/>
        <v>6447142.8599999994</v>
      </c>
      <c r="G795" s="3"/>
      <c r="H795" s="43"/>
    </row>
    <row r="796" spans="1:8">
      <c r="A796" s="9" t="s">
        <v>42</v>
      </c>
      <c r="B796" s="9" t="s">
        <v>43</v>
      </c>
      <c r="C796" s="9" t="s">
        <v>44</v>
      </c>
      <c r="D796" s="13">
        <v>0</v>
      </c>
      <c r="E796" s="11">
        <v>598400</v>
      </c>
      <c r="F796" s="11">
        <f t="shared" si="15"/>
        <v>5848742.8599999994</v>
      </c>
      <c r="G796" s="3"/>
      <c r="H796" s="43"/>
    </row>
    <row r="797" spans="1:8">
      <c r="A797" s="9" t="s">
        <v>45</v>
      </c>
      <c r="B797" s="9" t="s">
        <v>46</v>
      </c>
      <c r="C797" s="9" t="s">
        <v>47</v>
      </c>
      <c r="D797" s="11">
        <v>132833.35</v>
      </c>
      <c r="E797" s="13">
        <v>0</v>
      </c>
      <c r="F797" s="11">
        <f t="shared" si="15"/>
        <v>5981576.209999999</v>
      </c>
      <c r="G797" s="3"/>
      <c r="H797" s="3"/>
    </row>
    <row r="798" spans="1:8">
      <c r="A798" s="9" t="s">
        <v>45</v>
      </c>
      <c r="B798" s="9" t="s">
        <v>48</v>
      </c>
      <c r="C798" s="9" t="s">
        <v>47</v>
      </c>
      <c r="D798" s="13">
        <v>0</v>
      </c>
      <c r="E798" s="11">
        <v>132833.35</v>
      </c>
      <c r="F798" s="11">
        <f t="shared" si="15"/>
        <v>5848742.8599999994</v>
      </c>
      <c r="G798" s="3"/>
      <c r="H798" s="3"/>
    </row>
    <row r="799" spans="1:8">
      <c r="A799" s="9" t="s">
        <v>49</v>
      </c>
      <c r="B799" s="9" t="s">
        <v>50</v>
      </c>
      <c r="C799" s="39" t="s">
        <v>1057</v>
      </c>
      <c r="D799" s="13">
        <v>0</v>
      </c>
      <c r="E799" s="11">
        <v>14311227.550000001</v>
      </c>
      <c r="F799" s="11">
        <f t="shared" si="15"/>
        <v>-8462484.6900000013</v>
      </c>
      <c r="G799" s="3"/>
      <c r="H799" s="21"/>
    </row>
    <row r="800" spans="1:8">
      <c r="A800" s="9" t="s">
        <v>49</v>
      </c>
      <c r="B800" s="9" t="s">
        <v>51</v>
      </c>
      <c r="C800" s="9" t="s">
        <v>52</v>
      </c>
      <c r="D800" s="13">
        <v>0</v>
      </c>
      <c r="E800" s="11">
        <v>122058.56</v>
      </c>
      <c r="F800" s="11">
        <f t="shared" si="15"/>
        <v>-8584543.2500000019</v>
      </c>
      <c r="G800" s="3"/>
      <c r="H800" s="3"/>
    </row>
    <row r="801" spans="1:8">
      <c r="A801" s="9" t="s">
        <v>49</v>
      </c>
      <c r="B801" s="9" t="s">
        <v>53</v>
      </c>
      <c r="C801" s="9" t="s">
        <v>54</v>
      </c>
      <c r="D801" s="13">
        <v>0</v>
      </c>
      <c r="E801" s="11">
        <v>761187.07</v>
      </c>
      <c r="F801" s="11">
        <f t="shared" si="15"/>
        <v>-9345730.3200000022</v>
      </c>
      <c r="G801" s="3"/>
      <c r="H801" s="3"/>
    </row>
    <row r="802" spans="1:8">
      <c r="A802" s="9" t="s">
        <v>49</v>
      </c>
      <c r="B802" s="9" t="s">
        <v>55</v>
      </c>
      <c r="C802" s="9" t="s">
        <v>56</v>
      </c>
      <c r="D802" s="13">
        <v>0</v>
      </c>
      <c r="E802" s="11">
        <v>24423.25</v>
      </c>
      <c r="F802" s="11">
        <f t="shared" si="15"/>
        <v>-9370153.5700000022</v>
      </c>
      <c r="G802" s="3"/>
      <c r="H802" s="3"/>
    </row>
    <row r="803" spans="1:8">
      <c r="A803" s="9" t="s">
        <v>49</v>
      </c>
      <c r="B803" s="9" t="s">
        <v>57</v>
      </c>
      <c r="C803" s="9" t="s">
        <v>58</v>
      </c>
      <c r="D803" s="13">
        <v>0</v>
      </c>
      <c r="E803" s="11">
        <v>679200</v>
      </c>
      <c r="F803" s="11">
        <f t="shared" si="15"/>
        <v>-10049353.570000002</v>
      </c>
      <c r="G803" s="3"/>
      <c r="H803" s="3"/>
    </row>
    <row r="804" spans="1:8">
      <c r="A804" s="9" t="s">
        <v>49</v>
      </c>
      <c r="B804" s="9" t="s">
        <v>59</v>
      </c>
      <c r="C804" s="9" t="s">
        <v>60</v>
      </c>
      <c r="D804" s="11">
        <v>22642045.379999999</v>
      </c>
      <c r="E804" s="13">
        <v>0</v>
      </c>
      <c r="F804" s="11">
        <f>F803+D804-E804</f>
        <v>12592691.809999997</v>
      </c>
      <c r="G804" s="3"/>
      <c r="H804" s="3"/>
    </row>
    <row r="805" spans="1:8">
      <c r="A805" s="9" t="s">
        <v>61</v>
      </c>
      <c r="B805" s="9"/>
      <c r="C805" s="10"/>
      <c r="D805" s="11">
        <f>SUM(D781:D804)</f>
        <v>22774878.73</v>
      </c>
      <c r="E805" s="11">
        <f>SUM(E781:E804)</f>
        <v>53163005.57</v>
      </c>
      <c r="F805" s="11"/>
      <c r="G805" s="3"/>
      <c r="H805" s="3"/>
    </row>
    <row r="806" spans="1:8">
      <c r="A806" s="9"/>
      <c r="B806" s="9"/>
      <c r="C806" s="10"/>
      <c r="D806" s="11"/>
      <c r="E806" s="11"/>
      <c r="F806" s="37"/>
      <c r="G806" s="3"/>
      <c r="H806" s="3"/>
    </row>
    <row r="807" spans="1:8">
      <c r="A807" s="10"/>
      <c r="B807" s="10"/>
      <c r="C807" s="10"/>
      <c r="D807" s="9" t="s">
        <v>62</v>
      </c>
      <c r="E807" s="10"/>
      <c r="F807" s="14">
        <f>+F804</f>
        <v>12592691.809999997</v>
      </c>
      <c r="G807" s="3"/>
      <c r="H807" s="3"/>
    </row>
    <row r="808" spans="1:8">
      <c r="F808" s="1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02"/>
  <sheetViews>
    <sheetView tabSelected="1" workbookViewId="0">
      <selection activeCell="D8" sqref="D8"/>
    </sheetView>
  </sheetViews>
  <sheetFormatPr baseColWidth="10" defaultRowHeight="15.75"/>
  <cols>
    <col min="1" max="1" width="2.85546875" style="47" customWidth="1"/>
    <col min="2" max="2" width="12.42578125" style="47" customWidth="1"/>
    <col min="3" max="3" width="15.5703125" style="47" bestFit="1" customWidth="1"/>
    <col min="4" max="4" width="39.85546875" style="47" customWidth="1"/>
    <col min="5" max="5" width="16.7109375" style="47" customWidth="1"/>
    <col min="6" max="6" width="18.140625" style="47" customWidth="1"/>
    <col min="7" max="7" width="19.140625" style="47" customWidth="1"/>
    <col min="8" max="8" width="17" style="47" customWidth="1"/>
    <col min="9" max="9" width="14" style="47" bestFit="1" customWidth="1"/>
    <col min="10" max="10" width="7.140625" style="47" customWidth="1"/>
    <col min="11" max="11" width="14.85546875" style="47" bestFit="1" customWidth="1"/>
    <col min="12" max="16384" width="11.42578125" style="47"/>
  </cols>
  <sheetData>
    <row r="3" spans="2:9">
      <c r="D3" s="44" t="s">
        <v>1061</v>
      </c>
      <c r="E3" s="48"/>
      <c r="F3" s="48"/>
      <c r="G3" s="48"/>
      <c r="H3" s="48"/>
      <c r="I3" s="48"/>
    </row>
    <row r="4" spans="2:9">
      <c r="D4" s="44" t="s">
        <v>1062</v>
      </c>
      <c r="E4" s="48"/>
      <c r="F4" s="48"/>
      <c r="G4" s="48"/>
      <c r="H4" s="48"/>
      <c r="I4" s="48"/>
    </row>
    <row r="5" spans="2:9">
      <c r="D5" s="44"/>
      <c r="E5" s="48"/>
      <c r="F5" s="48"/>
      <c r="G5" s="48"/>
      <c r="H5" s="48"/>
      <c r="I5" s="48"/>
    </row>
    <row r="6" spans="2:9">
      <c r="D6" s="44"/>
      <c r="E6" s="48"/>
      <c r="F6" s="48"/>
      <c r="G6" s="48"/>
      <c r="H6" s="48"/>
      <c r="I6" s="48"/>
    </row>
    <row r="7" spans="2:9">
      <c r="D7" s="48"/>
      <c r="E7" s="48"/>
      <c r="F7" s="48"/>
      <c r="G7" s="48"/>
      <c r="H7" s="48"/>
      <c r="I7" s="48"/>
    </row>
    <row r="8" spans="2:9">
      <c r="B8" s="49" t="s">
        <v>0</v>
      </c>
      <c r="D8" s="48"/>
      <c r="E8" s="48"/>
      <c r="F8" s="48"/>
      <c r="G8" s="48"/>
      <c r="H8" s="48"/>
      <c r="I8" s="48"/>
    </row>
    <row r="9" spans="2:9">
      <c r="B9" s="49" t="s">
        <v>1</v>
      </c>
      <c r="C9" s="50"/>
      <c r="E9" s="50"/>
      <c r="F9" s="50"/>
      <c r="G9" s="50"/>
    </row>
    <row r="10" spans="2:9">
      <c r="B10" s="49" t="s">
        <v>63</v>
      </c>
      <c r="C10" s="50"/>
      <c r="E10" s="50"/>
      <c r="F10" s="50"/>
      <c r="G10" s="50"/>
    </row>
    <row r="11" spans="2:9">
      <c r="B11" s="49" t="s">
        <v>64</v>
      </c>
      <c r="C11" s="50"/>
      <c r="E11" s="50"/>
      <c r="F11" s="50"/>
      <c r="G11" s="50"/>
    </row>
    <row r="12" spans="2:9">
      <c r="B12" s="51"/>
      <c r="C12" s="50"/>
      <c r="E12" s="50"/>
      <c r="F12" s="50"/>
      <c r="G12" s="50"/>
    </row>
    <row r="13" spans="2:9" ht="16.5" thickBot="1">
      <c r="B13" s="52"/>
      <c r="C13" s="50"/>
      <c r="E13" s="50"/>
      <c r="F13" s="50"/>
      <c r="G13" s="50"/>
    </row>
    <row r="14" spans="2:9">
      <c r="B14" s="74" t="s">
        <v>1056</v>
      </c>
      <c r="C14" s="75" t="s">
        <v>4</v>
      </c>
      <c r="D14" s="75" t="s">
        <v>5</v>
      </c>
      <c r="E14" s="75" t="s">
        <v>6</v>
      </c>
      <c r="F14" s="75" t="s">
        <v>7</v>
      </c>
      <c r="G14" s="76" t="s">
        <v>8</v>
      </c>
    </row>
    <row r="15" spans="2:9">
      <c r="B15" s="90"/>
      <c r="C15" s="54"/>
      <c r="D15" s="54"/>
      <c r="E15" s="53" t="s">
        <v>9</v>
      </c>
      <c r="F15" s="54"/>
      <c r="G15" s="101">
        <v>520934.1</v>
      </c>
    </row>
    <row r="16" spans="2:9">
      <c r="B16" s="79" t="s">
        <v>29</v>
      </c>
      <c r="C16" s="53" t="s">
        <v>65</v>
      </c>
      <c r="D16" s="53" t="s">
        <v>66</v>
      </c>
      <c r="E16" s="55">
        <v>5000</v>
      </c>
      <c r="F16" s="56">
        <v>0</v>
      </c>
      <c r="G16" s="78">
        <f>+G15+E16-F16</f>
        <v>525934.1</v>
      </c>
    </row>
    <row r="17" spans="2:10">
      <c r="B17" s="79" t="s">
        <v>49</v>
      </c>
      <c r="C17" s="53" t="s">
        <v>67</v>
      </c>
      <c r="D17" s="53" t="s">
        <v>68</v>
      </c>
      <c r="E17" s="56">
        <v>0</v>
      </c>
      <c r="F17" s="55">
        <v>275848</v>
      </c>
      <c r="G17" s="78">
        <f>+G16+E17-F17</f>
        <v>250086.09999999998</v>
      </c>
    </row>
    <row r="18" spans="2:10">
      <c r="B18" s="79" t="s">
        <v>49</v>
      </c>
      <c r="C18" s="53" t="s">
        <v>69</v>
      </c>
      <c r="D18" s="53" t="s">
        <v>70</v>
      </c>
      <c r="E18" s="56">
        <v>0</v>
      </c>
      <c r="F18" s="55">
        <v>2077.5100000000002</v>
      </c>
      <c r="G18" s="78">
        <f t="shared" ref="G18:G20" si="0">+G16+E18-F18</f>
        <v>523856.58999999997</v>
      </c>
    </row>
    <row r="19" spans="2:10">
      <c r="B19" s="79" t="s">
        <v>49</v>
      </c>
      <c r="C19" s="53" t="s">
        <v>71</v>
      </c>
      <c r="D19" s="53" t="s">
        <v>72</v>
      </c>
      <c r="E19" s="55">
        <v>33273</v>
      </c>
      <c r="F19" s="56">
        <v>0</v>
      </c>
      <c r="G19" s="78">
        <f t="shared" si="0"/>
        <v>283359.09999999998</v>
      </c>
    </row>
    <row r="20" spans="2:10">
      <c r="B20" s="79"/>
      <c r="C20" s="53"/>
      <c r="D20" s="54"/>
      <c r="E20" s="55">
        <v>38273</v>
      </c>
      <c r="F20" s="55">
        <v>277925.51</v>
      </c>
      <c r="G20" s="78">
        <f t="shared" si="0"/>
        <v>284204.07999999996</v>
      </c>
    </row>
    <row r="21" spans="2:10" ht="16.5" thickBot="1">
      <c r="B21" s="80"/>
      <c r="C21" s="81"/>
      <c r="D21" s="81"/>
      <c r="E21" s="82" t="s">
        <v>62</v>
      </c>
      <c r="F21" s="81"/>
      <c r="G21" s="94">
        <v>284204.08</v>
      </c>
    </row>
    <row r="22" spans="2:10">
      <c r="B22" s="52"/>
      <c r="C22" s="50"/>
      <c r="D22" s="50"/>
      <c r="E22" s="50"/>
      <c r="F22" s="50"/>
      <c r="G22" s="57"/>
    </row>
    <row r="24" spans="2:10">
      <c r="B24" s="49" t="s">
        <v>0</v>
      </c>
    </row>
    <row r="25" spans="2:10">
      <c r="B25" s="49" t="s">
        <v>1</v>
      </c>
    </row>
    <row r="26" spans="2:10">
      <c r="B26" s="49" t="s">
        <v>73</v>
      </c>
    </row>
    <row r="27" spans="2:10">
      <c r="B27" s="49" t="s">
        <v>64</v>
      </c>
    </row>
    <row r="28" spans="2:10" ht="16.5" thickBot="1">
      <c r="B28" s="58"/>
    </row>
    <row r="29" spans="2:10">
      <c r="B29" s="74" t="s">
        <v>74</v>
      </c>
      <c r="C29" s="75" t="s">
        <v>4</v>
      </c>
      <c r="D29" s="75" t="s">
        <v>5</v>
      </c>
      <c r="E29" s="75" t="s">
        <v>6</v>
      </c>
      <c r="F29" s="75" t="s">
        <v>7</v>
      </c>
      <c r="G29" s="76" t="s">
        <v>8</v>
      </c>
    </row>
    <row r="30" spans="2:10">
      <c r="B30" s="77"/>
      <c r="C30" s="59"/>
      <c r="D30" s="73"/>
      <c r="E30" s="59" t="s">
        <v>1058</v>
      </c>
      <c r="F30" s="59"/>
      <c r="G30" s="78">
        <v>5116388</v>
      </c>
      <c r="H30" s="60"/>
      <c r="I30" s="61"/>
      <c r="J30" s="62">
        <f>+I30*2</f>
        <v>0</v>
      </c>
    </row>
    <row r="31" spans="2:10">
      <c r="B31" s="79" t="s">
        <v>10</v>
      </c>
      <c r="C31" s="53" t="s">
        <v>75</v>
      </c>
      <c r="D31" s="53" t="s">
        <v>76</v>
      </c>
      <c r="E31" s="56">
        <v>0</v>
      </c>
      <c r="F31" s="55">
        <v>152542.37</v>
      </c>
      <c r="G31" s="78">
        <f>+G30+E31-F31</f>
        <v>4963845.63</v>
      </c>
      <c r="H31" s="63"/>
      <c r="I31" s="61"/>
    </row>
    <row r="32" spans="2:10">
      <c r="B32" s="79" t="s">
        <v>10</v>
      </c>
      <c r="C32" s="53" t="s">
        <v>77</v>
      </c>
      <c r="D32" s="53" t="s">
        <v>78</v>
      </c>
      <c r="E32" s="56">
        <v>0</v>
      </c>
      <c r="F32" s="55">
        <v>706899.8</v>
      </c>
      <c r="G32" s="78">
        <f t="shared" ref="G32:G95" si="1">+G31+E32-F32</f>
        <v>4256945.83</v>
      </c>
    </row>
    <row r="33" spans="2:7">
      <c r="B33" s="79" t="s">
        <v>10</v>
      </c>
      <c r="C33" s="53" t="s">
        <v>79</v>
      </c>
      <c r="D33" s="53" t="s">
        <v>80</v>
      </c>
      <c r="E33" s="56">
        <v>0</v>
      </c>
      <c r="F33" s="55">
        <v>601691.04</v>
      </c>
      <c r="G33" s="78">
        <f t="shared" si="1"/>
        <v>3655254.79</v>
      </c>
    </row>
    <row r="34" spans="2:7">
      <c r="B34" s="79" t="s">
        <v>10</v>
      </c>
      <c r="C34" s="53" t="s">
        <v>81</v>
      </c>
      <c r="D34" s="53" t="s">
        <v>44</v>
      </c>
      <c r="E34" s="56">
        <v>0</v>
      </c>
      <c r="F34" s="55">
        <v>1058302.25</v>
      </c>
      <c r="G34" s="78">
        <f t="shared" si="1"/>
        <v>2596952.54</v>
      </c>
    </row>
    <row r="35" spans="2:7">
      <c r="B35" s="79" t="s">
        <v>10</v>
      </c>
      <c r="C35" s="53" t="s">
        <v>82</v>
      </c>
      <c r="D35" s="53" t="s">
        <v>83</v>
      </c>
      <c r="E35" s="56">
        <v>0</v>
      </c>
      <c r="F35" s="55">
        <v>107576</v>
      </c>
      <c r="G35" s="78">
        <f t="shared" si="1"/>
        <v>2489376.54</v>
      </c>
    </row>
    <row r="36" spans="2:7">
      <c r="B36" s="79" t="s">
        <v>10</v>
      </c>
      <c r="C36" s="53" t="s">
        <v>84</v>
      </c>
      <c r="D36" s="53" t="s">
        <v>85</v>
      </c>
      <c r="E36" s="56">
        <v>0</v>
      </c>
      <c r="F36" s="55">
        <v>40341</v>
      </c>
      <c r="G36" s="78">
        <f t="shared" si="1"/>
        <v>2449035.54</v>
      </c>
    </row>
    <row r="37" spans="2:7">
      <c r="B37" s="79" t="s">
        <v>10</v>
      </c>
      <c r="C37" s="53" t="s">
        <v>86</v>
      </c>
      <c r="D37" s="53" t="s">
        <v>87</v>
      </c>
      <c r="E37" s="56">
        <v>0</v>
      </c>
      <c r="F37" s="55">
        <v>141075</v>
      </c>
      <c r="G37" s="78">
        <f t="shared" si="1"/>
        <v>2307960.54</v>
      </c>
    </row>
    <row r="38" spans="2:7">
      <c r="B38" s="79" t="s">
        <v>10</v>
      </c>
      <c r="C38" s="53" t="s">
        <v>88</v>
      </c>
      <c r="D38" s="53" t="s">
        <v>15</v>
      </c>
      <c r="E38" s="56">
        <v>0</v>
      </c>
      <c r="F38" s="55">
        <v>30395.46</v>
      </c>
      <c r="G38" s="78">
        <f t="shared" si="1"/>
        <v>2277565.08</v>
      </c>
    </row>
    <row r="39" spans="2:7">
      <c r="B39" s="79" t="s">
        <v>10</v>
      </c>
      <c r="C39" s="53" t="s">
        <v>89</v>
      </c>
      <c r="D39" s="53" t="s">
        <v>90</v>
      </c>
      <c r="E39" s="56">
        <v>0</v>
      </c>
      <c r="F39" s="55">
        <v>81463.960000000006</v>
      </c>
      <c r="G39" s="78">
        <f t="shared" si="1"/>
        <v>2196101.1200000001</v>
      </c>
    </row>
    <row r="40" spans="2:7">
      <c r="B40" s="79" t="s">
        <v>10</v>
      </c>
      <c r="C40" s="53" t="s">
        <v>91</v>
      </c>
      <c r="D40" s="53" t="s">
        <v>92</v>
      </c>
      <c r="E40" s="56">
        <v>0</v>
      </c>
      <c r="F40" s="55">
        <v>155940</v>
      </c>
      <c r="G40" s="78">
        <f t="shared" si="1"/>
        <v>2040161.12</v>
      </c>
    </row>
    <row r="41" spans="2:7">
      <c r="B41" s="79" t="s">
        <v>10</v>
      </c>
      <c r="C41" s="53" t="s">
        <v>93</v>
      </c>
      <c r="D41" s="53" t="s">
        <v>80</v>
      </c>
      <c r="E41" s="56">
        <v>0</v>
      </c>
      <c r="F41" s="55">
        <v>601691.04</v>
      </c>
      <c r="G41" s="78">
        <f t="shared" si="1"/>
        <v>1438470.08</v>
      </c>
    </row>
    <row r="42" spans="2:7">
      <c r="B42" s="79" t="s">
        <v>10</v>
      </c>
      <c r="C42" s="53" t="s">
        <v>94</v>
      </c>
      <c r="D42" s="53" t="s">
        <v>95</v>
      </c>
      <c r="E42" s="56">
        <v>0</v>
      </c>
      <c r="F42" s="55">
        <v>40524.47</v>
      </c>
      <c r="G42" s="78">
        <f t="shared" si="1"/>
        <v>1397945.61</v>
      </c>
    </row>
    <row r="43" spans="2:7">
      <c r="B43" s="79" t="s">
        <v>10</v>
      </c>
      <c r="C43" s="53" t="s">
        <v>96</v>
      </c>
      <c r="D43" s="53" t="s">
        <v>97</v>
      </c>
      <c r="E43" s="56">
        <v>0</v>
      </c>
      <c r="F43" s="55">
        <v>116314.6</v>
      </c>
      <c r="G43" s="78">
        <f t="shared" si="1"/>
        <v>1281631.01</v>
      </c>
    </row>
    <row r="44" spans="2:7">
      <c r="B44" s="79" t="s">
        <v>10</v>
      </c>
      <c r="C44" s="53" t="s">
        <v>98</v>
      </c>
      <c r="D44" s="53" t="s">
        <v>99</v>
      </c>
      <c r="E44" s="56">
        <v>0</v>
      </c>
      <c r="F44" s="55">
        <v>4891.8500000000004</v>
      </c>
      <c r="G44" s="78">
        <f t="shared" si="1"/>
        <v>1276739.1599999999</v>
      </c>
    </row>
    <row r="45" spans="2:7">
      <c r="B45" s="79" t="s">
        <v>10</v>
      </c>
      <c r="C45" s="53" t="s">
        <v>100</v>
      </c>
      <c r="D45" s="53" t="s">
        <v>101</v>
      </c>
      <c r="E45" s="56">
        <v>0</v>
      </c>
      <c r="F45" s="55">
        <v>2650</v>
      </c>
      <c r="G45" s="78">
        <f t="shared" si="1"/>
        <v>1274089.1599999999</v>
      </c>
    </row>
    <row r="46" spans="2:7">
      <c r="B46" s="79" t="s">
        <v>10</v>
      </c>
      <c r="C46" s="53" t="s">
        <v>102</v>
      </c>
      <c r="D46" s="53" t="s">
        <v>12</v>
      </c>
      <c r="E46" s="56">
        <v>0</v>
      </c>
      <c r="F46" s="55">
        <v>302738.96999999997</v>
      </c>
      <c r="G46" s="78">
        <f t="shared" si="1"/>
        <v>971350.19</v>
      </c>
    </row>
    <row r="47" spans="2:7">
      <c r="B47" s="79" t="s">
        <v>10</v>
      </c>
      <c r="C47" s="53" t="s">
        <v>103</v>
      </c>
      <c r="D47" s="53" t="s">
        <v>85</v>
      </c>
      <c r="E47" s="56">
        <v>0</v>
      </c>
      <c r="F47" s="55">
        <v>74184.5</v>
      </c>
      <c r="G47" s="78">
        <f t="shared" si="1"/>
        <v>897165.69</v>
      </c>
    </row>
    <row r="48" spans="2:7">
      <c r="B48" s="79" t="s">
        <v>10</v>
      </c>
      <c r="C48" s="53" t="s">
        <v>104</v>
      </c>
      <c r="D48" s="53" t="s">
        <v>85</v>
      </c>
      <c r="E48" s="56">
        <v>0</v>
      </c>
      <c r="F48" s="55">
        <v>25425</v>
      </c>
      <c r="G48" s="78">
        <f t="shared" si="1"/>
        <v>871740.69</v>
      </c>
    </row>
    <row r="49" spans="2:7">
      <c r="B49" s="79" t="s">
        <v>10</v>
      </c>
      <c r="C49" s="53" t="s">
        <v>105</v>
      </c>
      <c r="D49" s="53" t="s">
        <v>106</v>
      </c>
      <c r="E49" s="56">
        <v>0</v>
      </c>
      <c r="F49" s="55">
        <v>282170.81</v>
      </c>
      <c r="G49" s="78">
        <f t="shared" si="1"/>
        <v>589569.87999999989</v>
      </c>
    </row>
    <row r="50" spans="2:7">
      <c r="B50" s="79" t="s">
        <v>10</v>
      </c>
      <c r="C50" s="53" t="s">
        <v>107</v>
      </c>
      <c r="D50" s="53" t="s">
        <v>108</v>
      </c>
      <c r="E50" s="56">
        <v>0</v>
      </c>
      <c r="F50" s="55">
        <v>38161.519999999997</v>
      </c>
      <c r="G50" s="78">
        <f t="shared" si="1"/>
        <v>551408.35999999987</v>
      </c>
    </row>
    <row r="51" spans="2:7">
      <c r="B51" s="79" t="s">
        <v>10</v>
      </c>
      <c r="C51" s="53" t="s">
        <v>109</v>
      </c>
      <c r="D51" s="54" t="s">
        <v>1055</v>
      </c>
      <c r="E51" s="55">
        <v>1464</v>
      </c>
      <c r="F51" s="56">
        <v>0</v>
      </c>
      <c r="G51" s="78">
        <f t="shared" si="1"/>
        <v>552872.35999999987</v>
      </c>
    </row>
    <row r="52" spans="2:7">
      <c r="B52" s="79" t="s">
        <v>10</v>
      </c>
      <c r="C52" s="53" t="s">
        <v>110</v>
      </c>
      <c r="D52" s="54" t="s">
        <v>1055</v>
      </c>
      <c r="E52" s="55">
        <v>66940</v>
      </c>
      <c r="F52" s="56">
        <v>0</v>
      </c>
      <c r="G52" s="78">
        <f t="shared" si="1"/>
        <v>619812.35999999987</v>
      </c>
    </row>
    <row r="53" spans="2:7">
      <c r="B53" s="79" t="s">
        <v>10</v>
      </c>
      <c r="C53" s="53" t="s">
        <v>111</v>
      </c>
      <c r="D53" s="54" t="s">
        <v>1055</v>
      </c>
      <c r="E53" s="55">
        <v>34070</v>
      </c>
      <c r="F53" s="56">
        <v>0</v>
      </c>
      <c r="G53" s="78">
        <f t="shared" si="1"/>
        <v>653882.35999999987</v>
      </c>
    </row>
    <row r="54" spans="2:7">
      <c r="B54" s="79" t="s">
        <v>10</v>
      </c>
      <c r="C54" s="53" t="s">
        <v>112</v>
      </c>
      <c r="D54" s="54" t="s">
        <v>1055</v>
      </c>
      <c r="E54" s="55">
        <v>22146</v>
      </c>
      <c r="F54" s="56">
        <v>0</v>
      </c>
      <c r="G54" s="78">
        <f t="shared" si="1"/>
        <v>676028.35999999987</v>
      </c>
    </row>
    <row r="55" spans="2:7">
      <c r="B55" s="79" t="s">
        <v>10</v>
      </c>
      <c r="C55" s="53" t="s">
        <v>113</v>
      </c>
      <c r="D55" s="54" t="s">
        <v>1055</v>
      </c>
      <c r="E55" s="55">
        <v>1600</v>
      </c>
      <c r="F55" s="56">
        <v>0</v>
      </c>
      <c r="G55" s="78">
        <f t="shared" si="1"/>
        <v>677628.35999999987</v>
      </c>
    </row>
    <row r="56" spans="2:7">
      <c r="B56" s="79" t="s">
        <v>10</v>
      </c>
      <c r="C56" s="53" t="s">
        <v>114</v>
      </c>
      <c r="D56" s="54" t="s">
        <v>1055</v>
      </c>
      <c r="E56" s="55">
        <v>4800</v>
      </c>
      <c r="F56" s="56">
        <v>0</v>
      </c>
      <c r="G56" s="78">
        <f t="shared" si="1"/>
        <v>682428.35999999987</v>
      </c>
    </row>
    <row r="57" spans="2:7">
      <c r="B57" s="79" t="s">
        <v>10</v>
      </c>
      <c r="C57" s="53" t="s">
        <v>115</v>
      </c>
      <c r="D57" s="54" t="s">
        <v>1055</v>
      </c>
      <c r="E57" s="55">
        <v>23130</v>
      </c>
      <c r="F57" s="56">
        <v>0</v>
      </c>
      <c r="G57" s="78">
        <f t="shared" si="1"/>
        <v>705558.35999999987</v>
      </c>
    </row>
    <row r="58" spans="2:7">
      <c r="B58" s="79" t="s">
        <v>10</v>
      </c>
      <c r="C58" s="53" t="s">
        <v>116</v>
      </c>
      <c r="D58" s="54" t="s">
        <v>1055</v>
      </c>
      <c r="E58" s="55">
        <v>45820</v>
      </c>
      <c r="F58" s="56">
        <v>0</v>
      </c>
      <c r="G58" s="78">
        <f t="shared" si="1"/>
        <v>751378.35999999987</v>
      </c>
    </row>
    <row r="59" spans="2:7">
      <c r="B59" s="79" t="s">
        <v>10</v>
      </c>
      <c r="C59" s="53" t="s">
        <v>117</v>
      </c>
      <c r="D59" s="54" t="s">
        <v>1055</v>
      </c>
      <c r="E59" s="55">
        <v>18300</v>
      </c>
      <c r="F59" s="56">
        <v>0</v>
      </c>
      <c r="G59" s="78">
        <f t="shared" si="1"/>
        <v>769678.35999999987</v>
      </c>
    </row>
    <row r="60" spans="2:7">
      <c r="B60" s="79" t="s">
        <v>10</v>
      </c>
      <c r="C60" s="53" t="s">
        <v>118</v>
      </c>
      <c r="D60" s="54" t="s">
        <v>1055</v>
      </c>
      <c r="E60" s="55">
        <v>11320</v>
      </c>
      <c r="F60" s="56">
        <v>0</v>
      </c>
      <c r="G60" s="78">
        <f t="shared" si="1"/>
        <v>780998.35999999987</v>
      </c>
    </row>
    <row r="61" spans="2:7">
      <c r="B61" s="79" t="s">
        <v>10</v>
      </c>
      <c r="C61" s="53" t="s">
        <v>119</v>
      </c>
      <c r="D61" s="54" t="s">
        <v>1055</v>
      </c>
      <c r="E61" s="55">
        <v>22146</v>
      </c>
      <c r="F61" s="56">
        <v>0</v>
      </c>
      <c r="G61" s="78">
        <f t="shared" si="1"/>
        <v>803144.35999999987</v>
      </c>
    </row>
    <row r="62" spans="2:7">
      <c r="B62" s="79" t="s">
        <v>10</v>
      </c>
      <c r="C62" s="53" t="s">
        <v>120</v>
      </c>
      <c r="D62" s="54" t="s">
        <v>1055</v>
      </c>
      <c r="E62" s="55">
        <v>10000</v>
      </c>
      <c r="F62" s="56">
        <v>0</v>
      </c>
      <c r="G62" s="78">
        <f t="shared" si="1"/>
        <v>813144.35999999987</v>
      </c>
    </row>
    <row r="63" spans="2:7">
      <c r="B63" s="79" t="s">
        <v>10</v>
      </c>
      <c r="C63" s="53" t="s">
        <v>121</v>
      </c>
      <c r="D63" s="54" t="s">
        <v>1055</v>
      </c>
      <c r="E63" s="55">
        <v>37320</v>
      </c>
      <c r="F63" s="56">
        <v>0</v>
      </c>
      <c r="G63" s="78">
        <f t="shared" si="1"/>
        <v>850464.35999999987</v>
      </c>
    </row>
    <row r="64" spans="2:7">
      <c r="B64" s="79" t="s">
        <v>10</v>
      </c>
      <c r="C64" s="53" t="s">
        <v>122</v>
      </c>
      <c r="D64" s="54" t="s">
        <v>1055</v>
      </c>
      <c r="E64" s="55">
        <v>47146</v>
      </c>
      <c r="F64" s="56">
        <v>0</v>
      </c>
      <c r="G64" s="78">
        <f t="shared" si="1"/>
        <v>897610.35999999987</v>
      </c>
    </row>
    <row r="65" spans="2:7">
      <c r="B65" s="79" t="s">
        <v>10</v>
      </c>
      <c r="C65" s="53" t="s">
        <v>123</v>
      </c>
      <c r="D65" s="54" t="s">
        <v>1055</v>
      </c>
      <c r="E65" s="55">
        <v>81770</v>
      </c>
      <c r="F65" s="56">
        <v>0</v>
      </c>
      <c r="G65" s="78">
        <f t="shared" si="1"/>
        <v>979380.35999999987</v>
      </c>
    </row>
    <row r="66" spans="2:7">
      <c r="B66" s="79" t="s">
        <v>10</v>
      </c>
      <c r="C66" s="53" t="s">
        <v>124</v>
      </c>
      <c r="D66" s="54" t="s">
        <v>1055</v>
      </c>
      <c r="E66" s="55">
        <v>10560</v>
      </c>
      <c r="F66" s="56">
        <v>0</v>
      </c>
      <c r="G66" s="78">
        <f t="shared" si="1"/>
        <v>989940.35999999987</v>
      </c>
    </row>
    <row r="67" spans="2:7">
      <c r="B67" s="79" t="s">
        <v>10</v>
      </c>
      <c r="C67" s="53" t="s">
        <v>125</v>
      </c>
      <c r="D67" s="54" t="s">
        <v>1055</v>
      </c>
      <c r="E67" s="55">
        <v>21960</v>
      </c>
      <c r="F67" s="56">
        <v>0</v>
      </c>
      <c r="G67" s="78">
        <f t="shared" si="1"/>
        <v>1011900.3599999999</v>
      </c>
    </row>
    <row r="68" spans="2:7">
      <c r="B68" s="79" t="s">
        <v>10</v>
      </c>
      <c r="C68" s="53" t="s">
        <v>126</v>
      </c>
      <c r="D68" s="54" t="s">
        <v>1055</v>
      </c>
      <c r="E68" s="55">
        <v>21960</v>
      </c>
      <c r="F68" s="56">
        <v>0</v>
      </c>
      <c r="G68" s="78">
        <f t="shared" si="1"/>
        <v>1033860.3599999999</v>
      </c>
    </row>
    <row r="69" spans="2:7">
      <c r="B69" s="79" t="s">
        <v>10</v>
      </c>
      <c r="C69" s="53" t="s">
        <v>127</v>
      </c>
      <c r="D69" s="54" t="s">
        <v>1055</v>
      </c>
      <c r="E69" s="55">
        <v>7146</v>
      </c>
      <c r="F69" s="56">
        <v>0</v>
      </c>
      <c r="G69" s="78">
        <f t="shared" si="1"/>
        <v>1041006.3599999999</v>
      </c>
    </row>
    <row r="70" spans="2:7">
      <c r="B70" s="79" t="s">
        <v>10</v>
      </c>
      <c r="C70" s="53" t="s">
        <v>128</v>
      </c>
      <c r="D70" s="54" t="s">
        <v>1055</v>
      </c>
      <c r="E70" s="55">
        <v>23830</v>
      </c>
      <c r="F70" s="56">
        <v>0</v>
      </c>
      <c r="G70" s="78">
        <f t="shared" si="1"/>
        <v>1064836.3599999999</v>
      </c>
    </row>
    <row r="71" spans="2:7">
      <c r="B71" s="79" t="s">
        <v>10</v>
      </c>
      <c r="C71" s="53" t="s">
        <v>129</v>
      </c>
      <c r="D71" s="54" t="s">
        <v>1055</v>
      </c>
      <c r="E71" s="56">
        <v>0</v>
      </c>
      <c r="F71" s="56">
        <v>0</v>
      </c>
      <c r="G71" s="78">
        <f t="shared" si="1"/>
        <v>1064836.3599999999</v>
      </c>
    </row>
    <row r="72" spans="2:7">
      <c r="B72" s="79" t="s">
        <v>10</v>
      </c>
      <c r="C72" s="53" t="s">
        <v>130</v>
      </c>
      <c r="D72" s="54" t="s">
        <v>1055</v>
      </c>
      <c r="E72" s="56">
        <v>0</v>
      </c>
      <c r="F72" s="56">
        <v>0</v>
      </c>
      <c r="G72" s="78">
        <f t="shared" si="1"/>
        <v>1064836.3599999999</v>
      </c>
    </row>
    <row r="73" spans="2:7">
      <c r="B73" s="79" t="s">
        <v>10</v>
      </c>
      <c r="C73" s="53" t="s">
        <v>131</v>
      </c>
      <c r="D73" s="54" t="s">
        <v>1055</v>
      </c>
      <c r="E73" s="56">
        <v>0</v>
      </c>
      <c r="F73" s="56">
        <v>0</v>
      </c>
      <c r="G73" s="78">
        <f t="shared" si="1"/>
        <v>1064836.3599999999</v>
      </c>
    </row>
    <row r="74" spans="2:7">
      <c r="B74" s="79" t="s">
        <v>10</v>
      </c>
      <c r="C74" s="53" t="s">
        <v>132</v>
      </c>
      <c r="D74" s="54" t="s">
        <v>1055</v>
      </c>
      <c r="E74" s="56">
        <v>0</v>
      </c>
      <c r="F74" s="56">
        <v>0</v>
      </c>
      <c r="G74" s="78">
        <f t="shared" si="1"/>
        <v>1064836.3599999999</v>
      </c>
    </row>
    <row r="75" spans="2:7">
      <c r="B75" s="79" t="s">
        <v>10</v>
      </c>
      <c r="C75" s="53" t="s">
        <v>133</v>
      </c>
      <c r="D75" s="54" t="s">
        <v>1055</v>
      </c>
      <c r="E75" s="56">
        <v>0</v>
      </c>
      <c r="F75" s="56">
        <v>0</v>
      </c>
      <c r="G75" s="78">
        <f t="shared" si="1"/>
        <v>1064836.3599999999</v>
      </c>
    </row>
    <row r="76" spans="2:7">
      <c r="B76" s="79" t="s">
        <v>10</v>
      </c>
      <c r="C76" s="53" t="s">
        <v>134</v>
      </c>
      <c r="D76" s="53" t="s">
        <v>135</v>
      </c>
      <c r="E76" s="55">
        <v>6480</v>
      </c>
      <c r="F76" s="56">
        <v>0</v>
      </c>
      <c r="G76" s="78">
        <f t="shared" si="1"/>
        <v>1071316.3599999999</v>
      </c>
    </row>
    <row r="77" spans="2:7">
      <c r="B77" s="79" t="s">
        <v>10</v>
      </c>
      <c r="C77" s="53" t="s">
        <v>136</v>
      </c>
      <c r="D77" s="53" t="s">
        <v>135</v>
      </c>
      <c r="E77" s="55">
        <v>30610</v>
      </c>
      <c r="F77" s="56">
        <v>0</v>
      </c>
      <c r="G77" s="78">
        <f t="shared" si="1"/>
        <v>1101926.3599999999</v>
      </c>
    </row>
    <row r="78" spans="2:7">
      <c r="B78" s="79" t="s">
        <v>13</v>
      </c>
      <c r="C78" s="53" t="s">
        <v>137</v>
      </c>
      <c r="D78" s="53" t="s">
        <v>138</v>
      </c>
      <c r="E78" s="56">
        <v>0</v>
      </c>
      <c r="F78" s="55">
        <v>143510</v>
      </c>
      <c r="G78" s="78">
        <f t="shared" si="1"/>
        <v>958416.35999999987</v>
      </c>
    </row>
    <row r="79" spans="2:7">
      <c r="B79" s="79" t="s">
        <v>13</v>
      </c>
      <c r="C79" s="53" t="s">
        <v>139</v>
      </c>
      <c r="D79" s="53" t="s">
        <v>140</v>
      </c>
      <c r="E79" s="56">
        <v>0</v>
      </c>
      <c r="F79" s="55">
        <v>347805.86</v>
      </c>
      <c r="G79" s="78">
        <f t="shared" si="1"/>
        <v>610610.49999999988</v>
      </c>
    </row>
    <row r="80" spans="2:7">
      <c r="B80" s="79" t="s">
        <v>13</v>
      </c>
      <c r="C80" s="53" t="s">
        <v>141</v>
      </c>
      <c r="D80" s="53" t="s">
        <v>142</v>
      </c>
      <c r="E80" s="56">
        <v>0</v>
      </c>
      <c r="F80" s="55">
        <v>3325</v>
      </c>
      <c r="G80" s="78">
        <f t="shared" si="1"/>
        <v>607285.49999999988</v>
      </c>
    </row>
    <row r="81" spans="2:7">
      <c r="B81" s="79" t="s">
        <v>13</v>
      </c>
      <c r="C81" s="53" t="s">
        <v>143</v>
      </c>
      <c r="D81" s="53" t="s">
        <v>144</v>
      </c>
      <c r="E81" s="56">
        <v>0</v>
      </c>
      <c r="F81" s="55">
        <v>242924.94</v>
      </c>
      <c r="G81" s="78">
        <f t="shared" si="1"/>
        <v>364360.55999999988</v>
      </c>
    </row>
    <row r="82" spans="2:7">
      <c r="B82" s="79" t="s">
        <v>13</v>
      </c>
      <c r="C82" s="53" t="s">
        <v>145</v>
      </c>
      <c r="D82" s="53" t="s">
        <v>146</v>
      </c>
      <c r="E82" s="56">
        <v>0</v>
      </c>
      <c r="F82" s="55">
        <v>60528.51</v>
      </c>
      <c r="G82" s="78">
        <f t="shared" si="1"/>
        <v>303832.04999999987</v>
      </c>
    </row>
    <row r="83" spans="2:7">
      <c r="B83" s="79" t="s">
        <v>13</v>
      </c>
      <c r="C83" s="53" t="s">
        <v>147</v>
      </c>
      <c r="D83" s="53" t="s">
        <v>148</v>
      </c>
      <c r="E83" s="56">
        <v>0</v>
      </c>
      <c r="F83" s="55">
        <v>9162</v>
      </c>
      <c r="G83" s="78">
        <f t="shared" si="1"/>
        <v>294670.04999999987</v>
      </c>
    </row>
    <row r="84" spans="2:7">
      <c r="B84" s="79" t="s">
        <v>13</v>
      </c>
      <c r="C84" s="53" t="s">
        <v>149</v>
      </c>
      <c r="D84" s="53" t="s">
        <v>150</v>
      </c>
      <c r="E84" s="56">
        <v>0</v>
      </c>
      <c r="F84" s="55">
        <v>12472.36</v>
      </c>
      <c r="G84" s="78">
        <f t="shared" si="1"/>
        <v>282197.68999999989</v>
      </c>
    </row>
    <row r="85" spans="2:7">
      <c r="B85" s="79" t="s">
        <v>13</v>
      </c>
      <c r="C85" s="53" t="s">
        <v>151</v>
      </c>
      <c r="D85" s="53" t="s">
        <v>44</v>
      </c>
      <c r="E85" s="55">
        <v>1058302.25</v>
      </c>
      <c r="F85" s="56">
        <v>0</v>
      </c>
      <c r="G85" s="78">
        <f t="shared" si="1"/>
        <v>1340499.94</v>
      </c>
    </row>
    <row r="86" spans="2:7">
      <c r="B86" s="79" t="s">
        <v>13</v>
      </c>
      <c r="C86" s="53" t="s">
        <v>152</v>
      </c>
      <c r="D86" s="54" t="s">
        <v>1055</v>
      </c>
      <c r="E86" s="55">
        <v>6700</v>
      </c>
      <c r="F86" s="56">
        <v>0</v>
      </c>
      <c r="G86" s="78">
        <f t="shared" si="1"/>
        <v>1347199.94</v>
      </c>
    </row>
    <row r="87" spans="2:7">
      <c r="B87" s="79" t="s">
        <v>13</v>
      </c>
      <c r="C87" s="53" t="s">
        <v>153</v>
      </c>
      <c r="D87" s="54" t="s">
        <v>1055</v>
      </c>
      <c r="E87" s="55">
        <v>77462</v>
      </c>
      <c r="F87" s="56">
        <v>0</v>
      </c>
      <c r="G87" s="78">
        <f t="shared" si="1"/>
        <v>1424661.94</v>
      </c>
    </row>
    <row r="88" spans="2:7">
      <c r="B88" s="79" t="s">
        <v>13</v>
      </c>
      <c r="C88" s="53" t="s">
        <v>154</v>
      </c>
      <c r="D88" s="54" t="s">
        <v>1055</v>
      </c>
      <c r="E88" s="55">
        <v>30560</v>
      </c>
      <c r="F88" s="56">
        <v>0</v>
      </c>
      <c r="G88" s="78">
        <f t="shared" si="1"/>
        <v>1455221.94</v>
      </c>
    </row>
    <row r="89" spans="2:7">
      <c r="B89" s="79" t="s">
        <v>13</v>
      </c>
      <c r="C89" s="53" t="s">
        <v>155</v>
      </c>
      <c r="D89" s="54" t="s">
        <v>1055</v>
      </c>
      <c r="E89" s="55">
        <v>2040</v>
      </c>
      <c r="F89" s="56">
        <v>0</v>
      </c>
      <c r="G89" s="78">
        <f t="shared" si="1"/>
        <v>1457261.94</v>
      </c>
    </row>
    <row r="90" spans="2:7">
      <c r="B90" s="79" t="s">
        <v>13</v>
      </c>
      <c r="C90" s="53" t="s">
        <v>156</v>
      </c>
      <c r="D90" s="54" t="s">
        <v>1055</v>
      </c>
      <c r="E90" s="55">
        <v>69400</v>
      </c>
      <c r="F90" s="56">
        <v>0</v>
      </c>
      <c r="G90" s="78">
        <f t="shared" si="1"/>
        <v>1526661.94</v>
      </c>
    </row>
    <row r="91" spans="2:7">
      <c r="B91" s="79" t="s">
        <v>13</v>
      </c>
      <c r="C91" s="53" t="s">
        <v>157</v>
      </c>
      <c r="D91" s="54" t="s">
        <v>1055</v>
      </c>
      <c r="E91" s="55">
        <v>63680</v>
      </c>
      <c r="F91" s="56">
        <v>0</v>
      </c>
      <c r="G91" s="78">
        <f t="shared" si="1"/>
        <v>1590341.94</v>
      </c>
    </row>
    <row r="92" spans="2:7">
      <c r="B92" s="79" t="s">
        <v>13</v>
      </c>
      <c r="C92" s="53" t="s">
        <v>158</v>
      </c>
      <c r="D92" s="54" t="s">
        <v>1055</v>
      </c>
      <c r="E92" s="55">
        <v>26500</v>
      </c>
      <c r="F92" s="56">
        <v>0</v>
      </c>
      <c r="G92" s="78">
        <f t="shared" si="1"/>
        <v>1616841.94</v>
      </c>
    </row>
    <row r="93" spans="2:7">
      <c r="B93" s="79" t="s">
        <v>13</v>
      </c>
      <c r="C93" s="53" t="s">
        <v>159</v>
      </c>
      <c r="D93" s="54" t="s">
        <v>1055</v>
      </c>
      <c r="E93" s="55">
        <v>20000</v>
      </c>
      <c r="F93" s="56">
        <v>0</v>
      </c>
      <c r="G93" s="78">
        <f t="shared" si="1"/>
        <v>1636841.94</v>
      </c>
    </row>
    <row r="94" spans="2:7">
      <c r="B94" s="79" t="s">
        <v>13</v>
      </c>
      <c r="C94" s="53" t="s">
        <v>160</v>
      </c>
      <c r="D94" s="54" t="s">
        <v>1055</v>
      </c>
      <c r="E94" s="55">
        <v>22030</v>
      </c>
      <c r="F94" s="56">
        <v>0</v>
      </c>
      <c r="G94" s="78">
        <f t="shared" si="1"/>
        <v>1658871.94</v>
      </c>
    </row>
    <row r="95" spans="2:7">
      <c r="B95" s="79" t="s">
        <v>13</v>
      </c>
      <c r="C95" s="53" t="s">
        <v>161</v>
      </c>
      <c r="D95" s="54" t="s">
        <v>1055</v>
      </c>
      <c r="E95" s="56">
        <v>200</v>
      </c>
      <c r="F95" s="56">
        <v>0</v>
      </c>
      <c r="G95" s="78">
        <f t="shared" si="1"/>
        <v>1659071.94</v>
      </c>
    </row>
    <row r="96" spans="2:7">
      <c r="B96" s="79" t="s">
        <v>13</v>
      </c>
      <c r="C96" s="53" t="s">
        <v>162</v>
      </c>
      <c r="D96" s="54" t="s">
        <v>1055</v>
      </c>
      <c r="E96" s="55">
        <v>1020</v>
      </c>
      <c r="F96" s="56">
        <v>0</v>
      </c>
      <c r="G96" s="78">
        <f t="shared" ref="G96:G159" si="2">+G95+E96-F96</f>
        <v>1660091.94</v>
      </c>
    </row>
    <row r="97" spans="2:7">
      <c r="B97" s="79" t="s">
        <v>13</v>
      </c>
      <c r="C97" s="53" t="s">
        <v>163</v>
      </c>
      <c r="D97" s="54" t="s">
        <v>1055</v>
      </c>
      <c r="E97" s="55">
        <v>75230</v>
      </c>
      <c r="F97" s="56">
        <v>0</v>
      </c>
      <c r="G97" s="78">
        <f t="shared" si="2"/>
        <v>1735321.94</v>
      </c>
    </row>
    <row r="98" spans="2:7">
      <c r="B98" s="79" t="s">
        <v>13</v>
      </c>
      <c r="C98" s="53" t="s">
        <v>164</v>
      </c>
      <c r="D98" s="54" t="s">
        <v>1055</v>
      </c>
      <c r="E98" s="55">
        <v>21000</v>
      </c>
      <c r="F98" s="56">
        <v>0</v>
      </c>
      <c r="G98" s="78">
        <f t="shared" si="2"/>
        <v>1756321.94</v>
      </c>
    </row>
    <row r="99" spans="2:7">
      <c r="B99" s="79" t="s">
        <v>13</v>
      </c>
      <c r="C99" s="53" t="s">
        <v>165</v>
      </c>
      <c r="D99" s="54" t="s">
        <v>1055</v>
      </c>
      <c r="E99" s="55">
        <v>104100</v>
      </c>
      <c r="F99" s="56">
        <v>0</v>
      </c>
      <c r="G99" s="78">
        <f t="shared" si="2"/>
        <v>1860421.94</v>
      </c>
    </row>
    <row r="100" spans="2:7">
      <c r="B100" s="79" t="s">
        <v>13</v>
      </c>
      <c r="C100" s="53" t="s">
        <v>166</v>
      </c>
      <c r="D100" s="54" t="s">
        <v>1055</v>
      </c>
      <c r="E100" s="55">
        <v>14030</v>
      </c>
      <c r="F100" s="56">
        <v>0</v>
      </c>
      <c r="G100" s="78">
        <f t="shared" si="2"/>
        <v>1874451.94</v>
      </c>
    </row>
    <row r="101" spans="2:7">
      <c r="B101" s="79" t="s">
        <v>13</v>
      </c>
      <c r="C101" s="53" t="s">
        <v>167</v>
      </c>
      <c r="D101" s="54" t="s">
        <v>1055</v>
      </c>
      <c r="E101" s="56">
        <v>0</v>
      </c>
      <c r="F101" s="56">
        <v>0</v>
      </c>
      <c r="G101" s="78">
        <f t="shared" si="2"/>
        <v>1874451.94</v>
      </c>
    </row>
    <row r="102" spans="2:7">
      <c r="B102" s="79" t="s">
        <v>13</v>
      </c>
      <c r="C102" s="53" t="s">
        <v>168</v>
      </c>
      <c r="D102" s="53" t="s">
        <v>169</v>
      </c>
      <c r="E102" s="55">
        <v>8290</v>
      </c>
      <c r="F102" s="56">
        <v>0</v>
      </c>
      <c r="G102" s="78">
        <f t="shared" si="2"/>
        <v>1882741.94</v>
      </c>
    </row>
    <row r="103" spans="2:7">
      <c r="B103" s="79" t="s">
        <v>13</v>
      </c>
      <c r="C103" s="53" t="s">
        <v>170</v>
      </c>
      <c r="D103" s="53" t="s">
        <v>169</v>
      </c>
      <c r="E103" s="55">
        <v>41275</v>
      </c>
      <c r="F103" s="56">
        <v>0</v>
      </c>
      <c r="G103" s="78">
        <f t="shared" si="2"/>
        <v>1924016.94</v>
      </c>
    </row>
    <row r="104" spans="2:7">
      <c r="B104" s="79" t="s">
        <v>18</v>
      </c>
      <c r="C104" s="53" t="s">
        <v>171</v>
      </c>
      <c r="D104" s="53" t="s">
        <v>172</v>
      </c>
      <c r="E104" s="56">
        <v>0</v>
      </c>
      <c r="F104" s="55">
        <v>11250</v>
      </c>
      <c r="G104" s="78">
        <f t="shared" si="2"/>
        <v>1912766.94</v>
      </c>
    </row>
    <row r="105" spans="2:7">
      <c r="B105" s="79" t="s">
        <v>18</v>
      </c>
      <c r="C105" s="53" t="s">
        <v>173</v>
      </c>
      <c r="D105" s="53" t="s">
        <v>174</v>
      </c>
      <c r="E105" s="56">
        <v>0</v>
      </c>
      <c r="F105" s="55">
        <v>22500</v>
      </c>
      <c r="G105" s="78">
        <f t="shared" si="2"/>
        <v>1890266.94</v>
      </c>
    </row>
    <row r="106" spans="2:7">
      <c r="B106" s="79" t="s">
        <v>18</v>
      </c>
      <c r="C106" s="53" t="s">
        <v>175</v>
      </c>
      <c r="D106" s="53" t="s">
        <v>176</v>
      </c>
      <c r="E106" s="56">
        <v>0</v>
      </c>
      <c r="F106" s="55">
        <v>11250</v>
      </c>
      <c r="G106" s="78">
        <f t="shared" si="2"/>
        <v>1879016.94</v>
      </c>
    </row>
    <row r="107" spans="2:7">
      <c r="B107" s="79" t="s">
        <v>18</v>
      </c>
      <c r="C107" s="53" t="s">
        <v>177</v>
      </c>
      <c r="D107" s="53" t="s">
        <v>178</v>
      </c>
      <c r="E107" s="56">
        <v>0</v>
      </c>
      <c r="F107" s="55">
        <v>11250</v>
      </c>
      <c r="G107" s="78">
        <f t="shared" si="2"/>
        <v>1867766.94</v>
      </c>
    </row>
    <row r="108" spans="2:7">
      <c r="B108" s="79" t="s">
        <v>18</v>
      </c>
      <c r="C108" s="53" t="s">
        <v>179</v>
      </c>
      <c r="D108" s="53" t="s">
        <v>180</v>
      </c>
      <c r="E108" s="56">
        <v>0</v>
      </c>
      <c r="F108" s="55">
        <v>22500</v>
      </c>
      <c r="G108" s="78">
        <f t="shared" si="2"/>
        <v>1845266.94</v>
      </c>
    </row>
    <row r="109" spans="2:7">
      <c r="B109" s="79" t="s">
        <v>18</v>
      </c>
      <c r="C109" s="53" t="s">
        <v>181</v>
      </c>
      <c r="D109" s="53" t="s">
        <v>182</v>
      </c>
      <c r="E109" s="56">
        <v>0</v>
      </c>
      <c r="F109" s="55">
        <v>22500</v>
      </c>
      <c r="G109" s="78">
        <f t="shared" si="2"/>
        <v>1822766.94</v>
      </c>
    </row>
    <row r="110" spans="2:7">
      <c r="B110" s="79" t="s">
        <v>18</v>
      </c>
      <c r="C110" s="53" t="s">
        <v>183</v>
      </c>
      <c r="D110" s="53" t="s">
        <v>184</v>
      </c>
      <c r="E110" s="56">
        <v>0</v>
      </c>
      <c r="F110" s="55">
        <v>11250</v>
      </c>
      <c r="G110" s="78">
        <f t="shared" si="2"/>
        <v>1811516.94</v>
      </c>
    </row>
    <row r="111" spans="2:7">
      <c r="B111" s="79" t="s">
        <v>18</v>
      </c>
      <c r="C111" s="53" t="s">
        <v>185</v>
      </c>
      <c r="D111" s="53" t="s">
        <v>186</v>
      </c>
      <c r="E111" s="56">
        <v>0</v>
      </c>
      <c r="F111" s="55">
        <v>11250</v>
      </c>
      <c r="G111" s="78">
        <f t="shared" si="2"/>
        <v>1800266.94</v>
      </c>
    </row>
    <row r="112" spans="2:7">
      <c r="B112" s="79" t="s">
        <v>18</v>
      </c>
      <c r="C112" s="53" t="s">
        <v>187</v>
      </c>
      <c r="D112" s="53" t="s">
        <v>188</v>
      </c>
      <c r="E112" s="56">
        <v>0</v>
      </c>
      <c r="F112" s="55">
        <v>11250</v>
      </c>
      <c r="G112" s="78">
        <f t="shared" si="2"/>
        <v>1789016.94</v>
      </c>
    </row>
    <row r="113" spans="2:7">
      <c r="B113" s="79" t="s">
        <v>18</v>
      </c>
      <c r="C113" s="53" t="s">
        <v>189</v>
      </c>
      <c r="D113" s="53" t="s">
        <v>190</v>
      </c>
      <c r="E113" s="56">
        <v>0</v>
      </c>
      <c r="F113" s="55">
        <v>2500</v>
      </c>
      <c r="G113" s="78">
        <f t="shared" si="2"/>
        <v>1786516.94</v>
      </c>
    </row>
    <row r="114" spans="2:7">
      <c r="B114" s="79" t="s">
        <v>18</v>
      </c>
      <c r="C114" s="53" t="s">
        <v>191</v>
      </c>
      <c r="D114" s="53" t="s">
        <v>192</v>
      </c>
      <c r="E114" s="56">
        <v>0</v>
      </c>
      <c r="F114" s="55">
        <v>2500</v>
      </c>
      <c r="G114" s="78">
        <f t="shared" si="2"/>
        <v>1784016.94</v>
      </c>
    </row>
    <row r="115" spans="2:7">
      <c r="B115" s="79" t="s">
        <v>18</v>
      </c>
      <c r="C115" s="53" t="s">
        <v>193</v>
      </c>
      <c r="D115" s="53" t="s">
        <v>194</v>
      </c>
      <c r="E115" s="56">
        <v>0</v>
      </c>
      <c r="F115" s="55">
        <v>2500</v>
      </c>
      <c r="G115" s="78">
        <f t="shared" si="2"/>
        <v>1781516.94</v>
      </c>
    </row>
    <row r="116" spans="2:7">
      <c r="B116" s="79" t="s">
        <v>18</v>
      </c>
      <c r="C116" s="53" t="s">
        <v>195</v>
      </c>
      <c r="D116" s="53" t="s">
        <v>196</v>
      </c>
      <c r="E116" s="56">
        <v>0</v>
      </c>
      <c r="F116" s="55">
        <v>2500</v>
      </c>
      <c r="G116" s="78">
        <f t="shared" si="2"/>
        <v>1779016.94</v>
      </c>
    </row>
    <row r="117" spans="2:7">
      <c r="B117" s="79" t="s">
        <v>18</v>
      </c>
      <c r="C117" s="53" t="s">
        <v>197</v>
      </c>
      <c r="D117" s="53" t="s">
        <v>198</v>
      </c>
      <c r="E117" s="56">
        <v>0</v>
      </c>
      <c r="F117" s="55">
        <v>11250</v>
      </c>
      <c r="G117" s="78">
        <f t="shared" si="2"/>
        <v>1767766.94</v>
      </c>
    </row>
    <row r="118" spans="2:7">
      <c r="B118" s="79" t="s">
        <v>18</v>
      </c>
      <c r="C118" s="53" t="s">
        <v>199</v>
      </c>
      <c r="D118" s="54" t="s">
        <v>1055</v>
      </c>
      <c r="E118" s="55">
        <v>1764</v>
      </c>
      <c r="F118" s="56">
        <v>0</v>
      </c>
      <c r="G118" s="78">
        <f t="shared" si="2"/>
        <v>1769530.94</v>
      </c>
    </row>
    <row r="119" spans="2:7">
      <c r="B119" s="79" t="s">
        <v>18</v>
      </c>
      <c r="C119" s="53" t="s">
        <v>200</v>
      </c>
      <c r="D119" s="54" t="s">
        <v>1055</v>
      </c>
      <c r="E119" s="55">
        <v>32820</v>
      </c>
      <c r="F119" s="56">
        <v>0</v>
      </c>
      <c r="G119" s="78">
        <f t="shared" si="2"/>
        <v>1802350.94</v>
      </c>
    </row>
    <row r="120" spans="2:7">
      <c r="B120" s="79" t="s">
        <v>18</v>
      </c>
      <c r="C120" s="53" t="s">
        <v>201</v>
      </c>
      <c r="D120" s="54" t="s">
        <v>1055</v>
      </c>
      <c r="E120" s="55">
        <v>3160</v>
      </c>
      <c r="F120" s="56">
        <v>0</v>
      </c>
      <c r="G120" s="78">
        <f t="shared" si="2"/>
        <v>1805510.94</v>
      </c>
    </row>
    <row r="121" spans="2:7">
      <c r="B121" s="79" t="s">
        <v>18</v>
      </c>
      <c r="C121" s="53" t="s">
        <v>202</v>
      </c>
      <c r="D121" s="54" t="s">
        <v>1055</v>
      </c>
      <c r="E121" s="55">
        <v>180130</v>
      </c>
      <c r="F121" s="56">
        <v>0</v>
      </c>
      <c r="G121" s="78">
        <f t="shared" si="2"/>
        <v>1985640.94</v>
      </c>
    </row>
    <row r="122" spans="2:7">
      <c r="B122" s="79" t="s">
        <v>18</v>
      </c>
      <c r="C122" s="53" t="s">
        <v>203</v>
      </c>
      <c r="D122" s="54" t="s">
        <v>1055</v>
      </c>
      <c r="E122" s="55">
        <v>35600</v>
      </c>
      <c r="F122" s="56">
        <v>0</v>
      </c>
      <c r="G122" s="78">
        <f t="shared" si="2"/>
        <v>2021240.94</v>
      </c>
    </row>
    <row r="123" spans="2:7">
      <c r="B123" s="79" t="s">
        <v>18</v>
      </c>
      <c r="C123" s="53" t="s">
        <v>204</v>
      </c>
      <c r="D123" s="54" t="s">
        <v>1055</v>
      </c>
      <c r="E123" s="55">
        <v>14360</v>
      </c>
      <c r="F123" s="56">
        <v>0</v>
      </c>
      <c r="G123" s="78">
        <f t="shared" si="2"/>
        <v>2035600.94</v>
      </c>
    </row>
    <row r="124" spans="2:7">
      <c r="B124" s="79" t="s">
        <v>18</v>
      </c>
      <c r="C124" s="53" t="s">
        <v>205</v>
      </c>
      <c r="D124" s="54" t="s">
        <v>1055</v>
      </c>
      <c r="E124" s="56">
        <v>400</v>
      </c>
      <c r="F124" s="56">
        <v>0</v>
      </c>
      <c r="G124" s="78">
        <f t="shared" si="2"/>
        <v>2036000.94</v>
      </c>
    </row>
    <row r="125" spans="2:7">
      <c r="B125" s="79" t="s">
        <v>18</v>
      </c>
      <c r="C125" s="53" t="s">
        <v>206</v>
      </c>
      <c r="D125" s="54" t="s">
        <v>1055</v>
      </c>
      <c r="E125" s="55">
        <v>4400</v>
      </c>
      <c r="F125" s="56">
        <v>0</v>
      </c>
      <c r="G125" s="78">
        <f t="shared" si="2"/>
        <v>2040400.94</v>
      </c>
    </row>
    <row r="126" spans="2:7">
      <c r="B126" s="79" t="s">
        <v>18</v>
      </c>
      <c r="C126" s="53" t="s">
        <v>207</v>
      </c>
      <c r="D126" s="54" t="s">
        <v>1055</v>
      </c>
      <c r="E126" s="56">
        <v>0</v>
      </c>
      <c r="F126" s="56">
        <v>0</v>
      </c>
      <c r="G126" s="78">
        <f t="shared" si="2"/>
        <v>2040400.94</v>
      </c>
    </row>
    <row r="127" spans="2:7">
      <c r="B127" s="79" t="s">
        <v>18</v>
      </c>
      <c r="C127" s="53" t="s">
        <v>208</v>
      </c>
      <c r="D127" s="54" t="s">
        <v>1055</v>
      </c>
      <c r="E127" s="55">
        <v>52580</v>
      </c>
      <c r="F127" s="56">
        <v>0</v>
      </c>
      <c r="G127" s="78">
        <f t="shared" si="2"/>
        <v>2092980.94</v>
      </c>
    </row>
    <row r="128" spans="2:7">
      <c r="B128" s="79" t="s">
        <v>18</v>
      </c>
      <c r="C128" s="53" t="s">
        <v>209</v>
      </c>
      <c r="D128" s="54" t="s">
        <v>1055</v>
      </c>
      <c r="E128" s="55">
        <v>45130</v>
      </c>
      <c r="F128" s="56">
        <v>0</v>
      </c>
      <c r="G128" s="78">
        <f t="shared" si="2"/>
        <v>2138110.94</v>
      </c>
    </row>
    <row r="129" spans="2:7">
      <c r="B129" s="79" t="s">
        <v>18</v>
      </c>
      <c r="C129" s="53" t="s">
        <v>210</v>
      </c>
      <c r="D129" s="54" t="s">
        <v>1055</v>
      </c>
      <c r="E129" s="55">
        <v>1300</v>
      </c>
      <c r="F129" s="56">
        <v>0</v>
      </c>
      <c r="G129" s="78">
        <f t="shared" si="2"/>
        <v>2139410.94</v>
      </c>
    </row>
    <row r="130" spans="2:7">
      <c r="B130" s="79" t="s">
        <v>18</v>
      </c>
      <c r="C130" s="53" t="s">
        <v>211</v>
      </c>
      <c r="D130" s="54" t="s">
        <v>1055</v>
      </c>
      <c r="E130" s="55">
        <v>41300</v>
      </c>
      <c r="F130" s="56">
        <v>0</v>
      </c>
      <c r="G130" s="78">
        <f t="shared" si="2"/>
        <v>2180710.94</v>
      </c>
    </row>
    <row r="131" spans="2:7">
      <c r="B131" s="79" t="s">
        <v>18</v>
      </c>
      <c r="C131" s="53" t="s">
        <v>212</v>
      </c>
      <c r="D131" s="54" t="s">
        <v>1055</v>
      </c>
      <c r="E131" s="55">
        <v>11820</v>
      </c>
      <c r="F131" s="56">
        <v>0</v>
      </c>
      <c r="G131" s="78">
        <f t="shared" si="2"/>
        <v>2192530.94</v>
      </c>
    </row>
    <row r="132" spans="2:7">
      <c r="B132" s="79" t="s">
        <v>18</v>
      </c>
      <c r="C132" s="53" t="s">
        <v>213</v>
      </c>
      <c r="D132" s="54" t="s">
        <v>1055</v>
      </c>
      <c r="E132" s="55">
        <v>33300</v>
      </c>
      <c r="F132" s="56">
        <v>0</v>
      </c>
      <c r="G132" s="78">
        <f t="shared" si="2"/>
        <v>2225830.94</v>
      </c>
    </row>
    <row r="133" spans="2:7">
      <c r="B133" s="79" t="s">
        <v>18</v>
      </c>
      <c r="C133" s="53" t="s">
        <v>214</v>
      </c>
      <c r="D133" s="54" t="s">
        <v>1055</v>
      </c>
      <c r="E133" s="56">
        <v>0</v>
      </c>
      <c r="F133" s="56">
        <v>0</v>
      </c>
      <c r="G133" s="78">
        <f t="shared" si="2"/>
        <v>2225830.94</v>
      </c>
    </row>
    <row r="134" spans="2:7">
      <c r="B134" s="79" t="s">
        <v>18</v>
      </c>
      <c r="C134" s="53" t="s">
        <v>215</v>
      </c>
      <c r="D134" s="54" t="s">
        <v>1055</v>
      </c>
      <c r="E134" s="55">
        <v>17710</v>
      </c>
      <c r="F134" s="56">
        <v>0</v>
      </c>
      <c r="G134" s="78">
        <f t="shared" si="2"/>
        <v>2243540.94</v>
      </c>
    </row>
    <row r="135" spans="2:7">
      <c r="B135" s="79" t="s">
        <v>18</v>
      </c>
      <c r="C135" s="53" t="s">
        <v>216</v>
      </c>
      <c r="D135" s="54" t="s">
        <v>1055</v>
      </c>
      <c r="E135" s="56">
        <v>0</v>
      </c>
      <c r="F135" s="56">
        <v>0</v>
      </c>
      <c r="G135" s="78">
        <f t="shared" si="2"/>
        <v>2243540.94</v>
      </c>
    </row>
    <row r="136" spans="2:7">
      <c r="B136" s="79" t="s">
        <v>18</v>
      </c>
      <c r="C136" s="53" t="s">
        <v>217</v>
      </c>
      <c r="D136" s="54" t="s">
        <v>1055</v>
      </c>
      <c r="E136" s="56">
        <v>0</v>
      </c>
      <c r="F136" s="56">
        <v>0</v>
      </c>
      <c r="G136" s="78">
        <f t="shared" si="2"/>
        <v>2243540.94</v>
      </c>
    </row>
    <row r="137" spans="2:7">
      <c r="B137" s="79" t="s">
        <v>18</v>
      </c>
      <c r="C137" s="53" t="s">
        <v>218</v>
      </c>
      <c r="D137" s="53" t="s">
        <v>169</v>
      </c>
      <c r="E137" s="55">
        <v>2920</v>
      </c>
      <c r="F137" s="56">
        <v>0</v>
      </c>
      <c r="G137" s="78">
        <f t="shared" si="2"/>
        <v>2246460.94</v>
      </c>
    </row>
    <row r="138" spans="2:7">
      <c r="B138" s="79" t="s">
        <v>18</v>
      </c>
      <c r="C138" s="53" t="s">
        <v>219</v>
      </c>
      <c r="D138" s="53" t="s">
        <v>169</v>
      </c>
      <c r="E138" s="55">
        <v>106705</v>
      </c>
      <c r="F138" s="56">
        <v>0</v>
      </c>
      <c r="G138" s="78">
        <f t="shared" si="2"/>
        <v>2353165.94</v>
      </c>
    </row>
    <row r="139" spans="2:7">
      <c r="B139" s="79" t="s">
        <v>29</v>
      </c>
      <c r="C139" s="53" t="s">
        <v>220</v>
      </c>
      <c r="D139" s="53" t="s">
        <v>221</v>
      </c>
      <c r="E139" s="56">
        <v>0</v>
      </c>
      <c r="F139" s="55">
        <v>17126.099999999999</v>
      </c>
      <c r="G139" s="78">
        <f t="shared" si="2"/>
        <v>2336039.84</v>
      </c>
    </row>
    <row r="140" spans="2:7">
      <c r="B140" s="79" t="s">
        <v>29</v>
      </c>
      <c r="C140" s="53" t="s">
        <v>222</v>
      </c>
      <c r="D140" s="53" t="s">
        <v>223</v>
      </c>
      <c r="E140" s="56">
        <v>0</v>
      </c>
      <c r="F140" s="55">
        <v>2500</v>
      </c>
      <c r="G140" s="78">
        <f t="shared" si="2"/>
        <v>2333539.84</v>
      </c>
    </row>
    <row r="141" spans="2:7">
      <c r="B141" s="79" t="s">
        <v>29</v>
      </c>
      <c r="C141" s="53" t="s">
        <v>224</v>
      </c>
      <c r="D141" s="53" t="s">
        <v>225</v>
      </c>
      <c r="E141" s="56">
        <v>0</v>
      </c>
      <c r="F141" s="55">
        <v>31800</v>
      </c>
      <c r="G141" s="78">
        <f t="shared" si="2"/>
        <v>2301739.84</v>
      </c>
    </row>
    <row r="142" spans="2:7">
      <c r="B142" s="79" t="s">
        <v>29</v>
      </c>
      <c r="C142" s="53" t="s">
        <v>226</v>
      </c>
      <c r="D142" s="53" t="s">
        <v>227</v>
      </c>
      <c r="E142" s="56">
        <v>0</v>
      </c>
      <c r="F142" s="55">
        <v>118227.28</v>
      </c>
      <c r="G142" s="78">
        <f t="shared" si="2"/>
        <v>2183512.56</v>
      </c>
    </row>
    <row r="143" spans="2:7">
      <c r="B143" s="79" t="s">
        <v>29</v>
      </c>
      <c r="C143" s="53" t="s">
        <v>228</v>
      </c>
      <c r="D143" s="53" t="s">
        <v>44</v>
      </c>
      <c r="E143" s="56">
        <v>0</v>
      </c>
      <c r="F143" s="55">
        <v>1058302.25</v>
      </c>
      <c r="G143" s="78">
        <f t="shared" si="2"/>
        <v>1125210.31</v>
      </c>
    </row>
    <row r="144" spans="2:7">
      <c r="B144" s="79" t="s">
        <v>29</v>
      </c>
      <c r="C144" s="53" t="s">
        <v>229</v>
      </c>
      <c r="D144" s="53" t="s">
        <v>230</v>
      </c>
      <c r="E144" s="56">
        <v>0</v>
      </c>
      <c r="F144" s="55">
        <v>4096.75</v>
      </c>
      <c r="G144" s="78">
        <f t="shared" si="2"/>
        <v>1121113.56</v>
      </c>
    </row>
    <row r="145" spans="2:7">
      <c r="B145" s="79" t="s">
        <v>29</v>
      </c>
      <c r="C145" s="53" t="s">
        <v>231</v>
      </c>
      <c r="D145" s="53" t="s">
        <v>232</v>
      </c>
      <c r="E145" s="55">
        <v>10000</v>
      </c>
      <c r="F145" s="56">
        <v>0</v>
      </c>
      <c r="G145" s="78">
        <f t="shared" si="2"/>
        <v>1131113.56</v>
      </c>
    </row>
    <row r="146" spans="2:7">
      <c r="B146" s="79" t="s">
        <v>29</v>
      </c>
      <c r="C146" s="53" t="s">
        <v>233</v>
      </c>
      <c r="D146" s="53" t="s">
        <v>66</v>
      </c>
      <c r="E146" s="55">
        <v>5000</v>
      </c>
      <c r="F146" s="56">
        <v>0</v>
      </c>
      <c r="G146" s="78">
        <f t="shared" si="2"/>
        <v>1136113.56</v>
      </c>
    </row>
    <row r="147" spans="2:7">
      <c r="B147" s="79" t="s">
        <v>29</v>
      </c>
      <c r="C147" s="53" t="s">
        <v>234</v>
      </c>
      <c r="D147" s="53" t="s">
        <v>232</v>
      </c>
      <c r="E147" s="55">
        <v>10000</v>
      </c>
      <c r="F147" s="56">
        <v>0</v>
      </c>
      <c r="G147" s="78">
        <f t="shared" si="2"/>
        <v>1146113.56</v>
      </c>
    </row>
    <row r="148" spans="2:7">
      <c r="B148" s="79" t="s">
        <v>29</v>
      </c>
      <c r="C148" s="53" t="s">
        <v>235</v>
      </c>
      <c r="D148" s="53" t="s">
        <v>66</v>
      </c>
      <c r="E148" s="55">
        <v>5000</v>
      </c>
      <c r="F148" s="56">
        <v>0</v>
      </c>
      <c r="G148" s="78">
        <f t="shared" si="2"/>
        <v>1151113.56</v>
      </c>
    </row>
    <row r="149" spans="2:7">
      <c r="B149" s="79" t="s">
        <v>29</v>
      </c>
      <c r="C149" s="53" t="s">
        <v>236</v>
      </c>
      <c r="D149" s="53" t="s">
        <v>232</v>
      </c>
      <c r="E149" s="55">
        <v>10000</v>
      </c>
      <c r="F149" s="56">
        <v>0</v>
      </c>
      <c r="G149" s="78">
        <f t="shared" si="2"/>
        <v>1161113.56</v>
      </c>
    </row>
    <row r="150" spans="2:7">
      <c r="B150" s="79" t="s">
        <v>29</v>
      </c>
      <c r="C150" s="53" t="s">
        <v>237</v>
      </c>
      <c r="D150" s="53" t="s">
        <v>66</v>
      </c>
      <c r="E150" s="55">
        <v>5000</v>
      </c>
      <c r="F150" s="56">
        <v>0</v>
      </c>
      <c r="G150" s="78">
        <f t="shared" si="2"/>
        <v>1166113.56</v>
      </c>
    </row>
    <row r="151" spans="2:7">
      <c r="B151" s="79" t="s">
        <v>29</v>
      </c>
      <c r="C151" s="53" t="s">
        <v>238</v>
      </c>
      <c r="D151" s="54" t="s">
        <v>1055</v>
      </c>
      <c r="E151" s="55">
        <v>2607</v>
      </c>
      <c r="F151" s="56">
        <v>0</v>
      </c>
      <c r="G151" s="78">
        <f t="shared" si="2"/>
        <v>1168720.56</v>
      </c>
    </row>
    <row r="152" spans="2:7">
      <c r="B152" s="79" t="s">
        <v>29</v>
      </c>
      <c r="C152" s="53" t="s">
        <v>239</v>
      </c>
      <c r="D152" s="54" t="s">
        <v>1055</v>
      </c>
      <c r="E152" s="55">
        <v>3070</v>
      </c>
      <c r="F152" s="56">
        <v>0</v>
      </c>
      <c r="G152" s="78">
        <f t="shared" si="2"/>
        <v>1171790.56</v>
      </c>
    </row>
    <row r="153" spans="2:7">
      <c r="B153" s="79" t="s">
        <v>29</v>
      </c>
      <c r="C153" s="53" t="s">
        <v>240</v>
      </c>
      <c r="D153" s="54" t="s">
        <v>1055</v>
      </c>
      <c r="E153" s="55">
        <v>7080</v>
      </c>
      <c r="F153" s="56">
        <v>0</v>
      </c>
      <c r="G153" s="78">
        <f t="shared" si="2"/>
        <v>1178870.56</v>
      </c>
    </row>
    <row r="154" spans="2:7">
      <c r="B154" s="79" t="s">
        <v>29</v>
      </c>
      <c r="C154" s="53" t="s">
        <v>241</v>
      </c>
      <c r="D154" s="54" t="s">
        <v>1055</v>
      </c>
      <c r="E154" s="55">
        <v>19540</v>
      </c>
      <c r="F154" s="56">
        <v>0</v>
      </c>
      <c r="G154" s="78">
        <f t="shared" si="2"/>
        <v>1198410.56</v>
      </c>
    </row>
    <row r="155" spans="2:7">
      <c r="B155" s="79" t="s">
        <v>29</v>
      </c>
      <c r="C155" s="53" t="s">
        <v>242</v>
      </c>
      <c r="D155" s="54" t="s">
        <v>1055</v>
      </c>
      <c r="E155" s="55">
        <v>2320</v>
      </c>
      <c r="F155" s="56">
        <v>0</v>
      </c>
      <c r="G155" s="78">
        <f t="shared" si="2"/>
        <v>1200730.56</v>
      </c>
    </row>
    <row r="156" spans="2:7">
      <c r="B156" s="79" t="s">
        <v>29</v>
      </c>
      <c r="C156" s="53" t="s">
        <v>243</v>
      </c>
      <c r="D156" s="54" t="s">
        <v>1055</v>
      </c>
      <c r="E156" s="55">
        <v>2590</v>
      </c>
      <c r="F156" s="56">
        <v>0</v>
      </c>
      <c r="G156" s="78">
        <f t="shared" si="2"/>
        <v>1203320.56</v>
      </c>
    </row>
    <row r="157" spans="2:7">
      <c r="B157" s="79" t="s">
        <v>29</v>
      </c>
      <c r="C157" s="53" t="s">
        <v>244</v>
      </c>
      <c r="D157" s="54" t="s">
        <v>1055</v>
      </c>
      <c r="E157" s="55">
        <v>28890</v>
      </c>
      <c r="F157" s="56">
        <v>0</v>
      </c>
      <c r="G157" s="78">
        <f t="shared" si="2"/>
        <v>1232210.56</v>
      </c>
    </row>
    <row r="158" spans="2:7">
      <c r="B158" s="79" t="s">
        <v>29</v>
      </c>
      <c r="C158" s="53" t="s">
        <v>245</v>
      </c>
      <c r="D158" s="54" t="s">
        <v>1055</v>
      </c>
      <c r="E158" s="55">
        <v>11300</v>
      </c>
      <c r="F158" s="56">
        <v>0</v>
      </c>
      <c r="G158" s="78">
        <f t="shared" si="2"/>
        <v>1243510.56</v>
      </c>
    </row>
    <row r="159" spans="2:7">
      <c r="B159" s="79" t="s">
        <v>29</v>
      </c>
      <c r="C159" s="53" t="s">
        <v>246</v>
      </c>
      <c r="D159" s="54" t="s">
        <v>1055</v>
      </c>
      <c r="E159" s="55">
        <v>43300</v>
      </c>
      <c r="F159" s="56">
        <v>0</v>
      </c>
      <c r="G159" s="78">
        <f t="shared" si="2"/>
        <v>1286810.56</v>
      </c>
    </row>
    <row r="160" spans="2:7">
      <c r="B160" s="79" t="s">
        <v>29</v>
      </c>
      <c r="C160" s="53" t="s">
        <v>247</v>
      </c>
      <c r="D160" s="54" t="s">
        <v>1055</v>
      </c>
      <c r="E160" s="55">
        <v>26146</v>
      </c>
      <c r="F160" s="56">
        <v>0</v>
      </c>
      <c r="G160" s="78">
        <f t="shared" ref="G160:G223" si="3">+G159+E160-F160</f>
        <v>1312956.56</v>
      </c>
    </row>
    <row r="161" spans="2:7">
      <c r="B161" s="79" t="s">
        <v>29</v>
      </c>
      <c r="C161" s="53" t="s">
        <v>248</v>
      </c>
      <c r="D161" s="54" t="s">
        <v>1055</v>
      </c>
      <c r="E161" s="55">
        <v>35500</v>
      </c>
      <c r="F161" s="56">
        <v>0</v>
      </c>
      <c r="G161" s="78">
        <f t="shared" si="3"/>
        <v>1348456.56</v>
      </c>
    </row>
    <row r="162" spans="2:7">
      <c r="B162" s="79" t="s">
        <v>29</v>
      </c>
      <c r="C162" s="53" t="s">
        <v>249</v>
      </c>
      <c r="D162" s="54" t="s">
        <v>1055</v>
      </c>
      <c r="E162" s="56">
        <v>0</v>
      </c>
      <c r="F162" s="56">
        <v>0</v>
      </c>
      <c r="G162" s="78">
        <f t="shared" si="3"/>
        <v>1348456.56</v>
      </c>
    </row>
    <row r="163" spans="2:7">
      <c r="B163" s="79" t="s">
        <v>29</v>
      </c>
      <c r="C163" s="53" t="s">
        <v>250</v>
      </c>
      <c r="D163" s="54" t="s">
        <v>1055</v>
      </c>
      <c r="E163" s="55">
        <v>49210</v>
      </c>
      <c r="F163" s="56">
        <v>0</v>
      </c>
      <c r="G163" s="78">
        <f t="shared" si="3"/>
        <v>1397666.56</v>
      </c>
    </row>
    <row r="164" spans="2:7">
      <c r="B164" s="79" t="s">
        <v>29</v>
      </c>
      <c r="C164" s="53" t="s">
        <v>251</v>
      </c>
      <c r="D164" s="54" t="s">
        <v>1055</v>
      </c>
      <c r="E164" s="55">
        <v>27646</v>
      </c>
      <c r="F164" s="56">
        <v>0</v>
      </c>
      <c r="G164" s="78">
        <f t="shared" si="3"/>
        <v>1425312.56</v>
      </c>
    </row>
    <row r="165" spans="2:7">
      <c r="B165" s="79" t="s">
        <v>29</v>
      </c>
      <c r="C165" s="53" t="s">
        <v>252</v>
      </c>
      <c r="D165" s="54" t="s">
        <v>1055</v>
      </c>
      <c r="E165" s="55">
        <v>25720</v>
      </c>
      <c r="F165" s="56">
        <v>0</v>
      </c>
      <c r="G165" s="78">
        <f t="shared" si="3"/>
        <v>1451032.56</v>
      </c>
    </row>
    <row r="166" spans="2:7">
      <c r="B166" s="79" t="s">
        <v>29</v>
      </c>
      <c r="C166" s="53" t="s">
        <v>253</v>
      </c>
      <c r="D166" s="53" t="s">
        <v>169</v>
      </c>
      <c r="E166" s="55">
        <v>5760</v>
      </c>
      <c r="F166" s="56">
        <v>0</v>
      </c>
      <c r="G166" s="78">
        <f t="shared" si="3"/>
        <v>1456792.56</v>
      </c>
    </row>
    <row r="167" spans="2:7">
      <c r="B167" s="79" t="s">
        <v>29</v>
      </c>
      <c r="C167" s="53" t="s">
        <v>254</v>
      </c>
      <c r="D167" s="53" t="s">
        <v>169</v>
      </c>
      <c r="E167" s="55">
        <v>61072.33</v>
      </c>
      <c r="F167" s="56">
        <v>0</v>
      </c>
      <c r="G167" s="78">
        <f t="shared" si="3"/>
        <v>1517864.8900000001</v>
      </c>
    </row>
    <row r="168" spans="2:7">
      <c r="B168" s="79" t="s">
        <v>33</v>
      </c>
      <c r="C168" s="53" t="s">
        <v>255</v>
      </c>
      <c r="D168" s="53" t="s">
        <v>256</v>
      </c>
      <c r="E168" s="56">
        <v>0</v>
      </c>
      <c r="F168" s="55">
        <v>57000</v>
      </c>
      <c r="G168" s="78">
        <f t="shared" si="3"/>
        <v>1460864.8900000001</v>
      </c>
    </row>
    <row r="169" spans="2:7">
      <c r="B169" s="79" t="s">
        <v>33</v>
      </c>
      <c r="C169" s="53" t="s">
        <v>257</v>
      </c>
      <c r="D169" s="53" t="s">
        <v>256</v>
      </c>
      <c r="E169" s="56">
        <v>0</v>
      </c>
      <c r="F169" s="55">
        <v>28500</v>
      </c>
      <c r="G169" s="78">
        <f t="shared" si="3"/>
        <v>1432364.8900000001</v>
      </c>
    </row>
    <row r="170" spans="2:7">
      <c r="B170" s="79" t="s">
        <v>33</v>
      </c>
      <c r="C170" s="53" t="s">
        <v>258</v>
      </c>
      <c r="D170" s="53" t="s">
        <v>259</v>
      </c>
      <c r="E170" s="56">
        <v>0</v>
      </c>
      <c r="F170" s="55">
        <v>5697.82</v>
      </c>
      <c r="G170" s="78">
        <f t="shared" si="3"/>
        <v>1426667.07</v>
      </c>
    </row>
    <row r="171" spans="2:7">
      <c r="B171" s="79" t="s">
        <v>33</v>
      </c>
      <c r="C171" s="53" t="s">
        <v>260</v>
      </c>
      <c r="D171" s="53" t="s">
        <v>261</v>
      </c>
      <c r="E171" s="56">
        <v>0</v>
      </c>
      <c r="F171" s="55">
        <v>2020</v>
      </c>
      <c r="G171" s="78">
        <f t="shared" si="3"/>
        <v>1424647.07</v>
      </c>
    </row>
    <row r="172" spans="2:7">
      <c r="B172" s="79" t="s">
        <v>33</v>
      </c>
      <c r="C172" s="53" t="s">
        <v>262</v>
      </c>
      <c r="D172" s="53" t="s">
        <v>263</v>
      </c>
      <c r="E172" s="56">
        <v>0</v>
      </c>
      <c r="F172" s="55">
        <v>5515.55</v>
      </c>
      <c r="G172" s="78">
        <f t="shared" si="3"/>
        <v>1419131.52</v>
      </c>
    </row>
    <row r="173" spans="2:7">
      <c r="B173" s="79" t="s">
        <v>33</v>
      </c>
      <c r="C173" s="53" t="s">
        <v>264</v>
      </c>
      <c r="D173" s="53" t="s">
        <v>265</v>
      </c>
      <c r="E173" s="56">
        <v>0</v>
      </c>
      <c r="F173" s="55">
        <v>21273.39</v>
      </c>
      <c r="G173" s="78">
        <f t="shared" si="3"/>
        <v>1397858.1300000001</v>
      </c>
    </row>
    <row r="174" spans="2:7">
      <c r="B174" s="79" t="s">
        <v>33</v>
      </c>
      <c r="C174" s="53" t="s">
        <v>266</v>
      </c>
      <c r="D174" s="53" t="s">
        <v>267</v>
      </c>
      <c r="E174" s="56">
        <v>0</v>
      </c>
      <c r="F174" s="55">
        <v>12000</v>
      </c>
      <c r="G174" s="78">
        <f t="shared" si="3"/>
        <v>1385858.1300000001</v>
      </c>
    </row>
    <row r="175" spans="2:7">
      <c r="B175" s="79" t="s">
        <v>33</v>
      </c>
      <c r="C175" s="53" t="s">
        <v>268</v>
      </c>
      <c r="D175" s="53" t="s">
        <v>269</v>
      </c>
      <c r="E175" s="56">
        <v>0</v>
      </c>
      <c r="F175" s="55">
        <v>4000</v>
      </c>
      <c r="G175" s="78">
        <f t="shared" si="3"/>
        <v>1381858.1300000001</v>
      </c>
    </row>
    <row r="176" spans="2:7">
      <c r="B176" s="79" t="s">
        <v>33</v>
      </c>
      <c r="C176" s="53" t="s">
        <v>270</v>
      </c>
      <c r="D176" s="53" t="s">
        <v>271</v>
      </c>
      <c r="E176" s="56">
        <v>0</v>
      </c>
      <c r="F176" s="55">
        <v>4000</v>
      </c>
      <c r="G176" s="78">
        <f t="shared" si="3"/>
        <v>1377858.1300000001</v>
      </c>
    </row>
    <row r="177" spans="2:7">
      <c r="B177" s="79" t="s">
        <v>33</v>
      </c>
      <c r="C177" s="53" t="s">
        <v>272</v>
      </c>
      <c r="D177" s="53" t="s">
        <v>273</v>
      </c>
      <c r="E177" s="56">
        <v>0</v>
      </c>
      <c r="F177" s="55">
        <v>4000</v>
      </c>
      <c r="G177" s="78">
        <f t="shared" si="3"/>
        <v>1373858.1300000001</v>
      </c>
    </row>
    <row r="178" spans="2:7">
      <c r="B178" s="79" t="s">
        <v>33</v>
      </c>
      <c r="C178" s="53" t="s">
        <v>274</v>
      </c>
      <c r="D178" s="53" t="s">
        <v>227</v>
      </c>
      <c r="E178" s="56">
        <v>0</v>
      </c>
      <c r="F178" s="55">
        <v>277886.19</v>
      </c>
      <c r="G178" s="78">
        <f t="shared" si="3"/>
        <v>1095971.9400000002</v>
      </c>
    </row>
    <row r="179" spans="2:7">
      <c r="B179" s="79" t="s">
        <v>33</v>
      </c>
      <c r="C179" s="53" t="s">
        <v>275</v>
      </c>
      <c r="D179" s="53" t="s">
        <v>276</v>
      </c>
      <c r="E179" s="56">
        <v>0</v>
      </c>
      <c r="F179" s="55">
        <v>4000</v>
      </c>
      <c r="G179" s="78">
        <f t="shared" si="3"/>
        <v>1091971.9400000002</v>
      </c>
    </row>
    <row r="180" spans="2:7">
      <c r="B180" s="79" t="s">
        <v>33</v>
      </c>
      <c r="C180" s="53" t="s">
        <v>277</v>
      </c>
      <c r="D180" s="53" t="s">
        <v>278</v>
      </c>
      <c r="E180" s="56">
        <v>0</v>
      </c>
      <c r="F180" s="55">
        <v>3000</v>
      </c>
      <c r="G180" s="78">
        <f t="shared" si="3"/>
        <v>1088971.9400000002</v>
      </c>
    </row>
    <row r="181" spans="2:7">
      <c r="B181" s="79" t="s">
        <v>33</v>
      </c>
      <c r="C181" s="53" t="s">
        <v>279</v>
      </c>
      <c r="D181" s="53" t="s">
        <v>280</v>
      </c>
      <c r="E181" s="56">
        <v>0</v>
      </c>
      <c r="F181" s="55">
        <v>3000</v>
      </c>
      <c r="G181" s="78">
        <f t="shared" si="3"/>
        <v>1085971.9400000002</v>
      </c>
    </row>
    <row r="182" spans="2:7">
      <c r="B182" s="79" t="s">
        <v>33</v>
      </c>
      <c r="C182" s="53" t="s">
        <v>281</v>
      </c>
      <c r="D182" s="53" t="s">
        <v>282</v>
      </c>
      <c r="E182" s="56">
        <v>0</v>
      </c>
      <c r="F182" s="55">
        <v>3000</v>
      </c>
      <c r="G182" s="78">
        <f t="shared" si="3"/>
        <v>1082971.9400000002</v>
      </c>
    </row>
    <row r="183" spans="2:7">
      <c r="B183" s="79" t="s">
        <v>33</v>
      </c>
      <c r="C183" s="53" t="s">
        <v>283</v>
      </c>
      <c r="D183" s="53" t="s">
        <v>284</v>
      </c>
      <c r="E183" s="56">
        <v>0</v>
      </c>
      <c r="F183" s="55">
        <v>3000</v>
      </c>
      <c r="G183" s="78">
        <f t="shared" si="3"/>
        <v>1079971.9400000002</v>
      </c>
    </row>
    <row r="184" spans="2:7">
      <c r="B184" s="79" t="s">
        <v>33</v>
      </c>
      <c r="C184" s="53" t="s">
        <v>285</v>
      </c>
      <c r="D184" s="53" t="s">
        <v>286</v>
      </c>
      <c r="E184" s="56">
        <v>0</v>
      </c>
      <c r="F184" s="55">
        <v>3000</v>
      </c>
      <c r="G184" s="78">
        <f t="shared" si="3"/>
        <v>1076971.9400000002</v>
      </c>
    </row>
    <row r="185" spans="2:7">
      <c r="B185" s="79" t="s">
        <v>33</v>
      </c>
      <c r="C185" s="53" t="s">
        <v>287</v>
      </c>
      <c r="D185" s="53" t="s">
        <v>288</v>
      </c>
      <c r="E185" s="56">
        <v>0</v>
      </c>
      <c r="F185" s="55">
        <v>4000</v>
      </c>
      <c r="G185" s="78">
        <f t="shared" si="3"/>
        <v>1072971.9400000002</v>
      </c>
    </row>
    <row r="186" spans="2:7">
      <c r="B186" s="79" t="s">
        <v>33</v>
      </c>
      <c r="C186" s="53" t="s">
        <v>289</v>
      </c>
      <c r="D186" s="53" t="s">
        <v>290</v>
      </c>
      <c r="E186" s="56">
        <v>0</v>
      </c>
      <c r="F186" s="55">
        <v>12000</v>
      </c>
      <c r="G186" s="78">
        <f t="shared" si="3"/>
        <v>1060971.9400000002</v>
      </c>
    </row>
    <row r="187" spans="2:7">
      <c r="B187" s="79" t="s">
        <v>33</v>
      </c>
      <c r="C187" s="53" t="s">
        <v>291</v>
      </c>
      <c r="D187" s="53" t="s">
        <v>292</v>
      </c>
      <c r="E187" s="56">
        <v>0</v>
      </c>
      <c r="F187" s="55">
        <v>4000</v>
      </c>
      <c r="G187" s="78">
        <f t="shared" si="3"/>
        <v>1056971.9400000002</v>
      </c>
    </row>
    <row r="188" spans="2:7">
      <c r="B188" s="79" t="s">
        <v>33</v>
      </c>
      <c r="C188" s="53" t="s">
        <v>293</v>
      </c>
      <c r="D188" s="53" t="s">
        <v>294</v>
      </c>
      <c r="E188" s="56">
        <v>0</v>
      </c>
      <c r="F188" s="55">
        <v>9000</v>
      </c>
      <c r="G188" s="78">
        <f t="shared" si="3"/>
        <v>1047971.9400000002</v>
      </c>
    </row>
    <row r="189" spans="2:7">
      <c r="B189" s="79" t="s">
        <v>33</v>
      </c>
      <c r="C189" s="53" t="s">
        <v>295</v>
      </c>
      <c r="D189" s="53" t="s">
        <v>290</v>
      </c>
      <c r="E189" s="55">
        <v>12000</v>
      </c>
      <c r="F189" s="56">
        <v>0</v>
      </c>
      <c r="G189" s="78">
        <f t="shared" si="3"/>
        <v>1059971.9400000002</v>
      </c>
    </row>
    <row r="190" spans="2:7">
      <c r="B190" s="79" t="s">
        <v>33</v>
      </c>
      <c r="C190" s="53" t="s">
        <v>296</v>
      </c>
      <c r="D190" s="54" t="s">
        <v>1055</v>
      </c>
      <c r="E190" s="55">
        <v>3128</v>
      </c>
      <c r="F190" s="56">
        <v>0</v>
      </c>
      <c r="G190" s="78">
        <f t="shared" si="3"/>
        <v>1063099.9400000002</v>
      </c>
    </row>
    <row r="191" spans="2:7">
      <c r="B191" s="79" t="s">
        <v>33</v>
      </c>
      <c r="C191" s="53" t="s">
        <v>297</v>
      </c>
      <c r="D191" s="54" t="s">
        <v>1055</v>
      </c>
      <c r="E191" s="55">
        <v>53000</v>
      </c>
      <c r="F191" s="56">
        <v>0</v>
      </c>
      <c r="G191" s="78">
        <f t="shared" si="3"/>
        <v>1116099.9400000002</v>
      </c>
    </row>
    <row r="192" spans="2:7">
      <c r="B192" s="79" t="s">
        <v>33</v>
      </c>
      <c r="C192" s="53" t="s">
        <v>298</v>
      </c>
      <c r="D192" s="54" t="s">
        <v>1055</v>
      </c>
      <c r="E192" s="55">
        <v>6630</v>
      </c>
      <c r="F192" s="56">
        <v>0</v>
      </c>
      <c r="G192" s="78">
        <f t="shared" si="3"/>
        <v>1122729.9400000002</v>
      </c>
    </row>
    <row r="193" spans="2:7">
      <c r="B193" s="79" t="s">
        <v>33</v>
      </c>
      <c r="C193" s="53" t="s">
        <v>299</v>
      </c>
      <c r="D193" s="54" t="s">
        <v>1055</v>
      </c>
      <c r="E193" s="55">
        <v>123660</v>
      </c>
      <c r="F193" s="56">
        <v>0</v>
      </c>
      <c r="G193" s="78">
        <f t="shared" si="3"/>
        <v>1246389.9400000002</v>
      </c>
    </row>
    <row r="194" spans="2:7">
      <c r="B194" s="79" t="s">
        <v>33</v>
      </c>
      <c r="C194" s="53" t="s">
        <v>300</v>
      </c>
      <c r="D194" s="54" t="s">
        <v>1055</v>
      </c>
      <c r="E194" s="55">
        <v>133120</v>
      </c>
      <c r="F194" s="56">
        <v>0</v>
      </c>
      <c r="G194" s="78">
        <f t="shared" si="3"/>
        <v>1379509.9400000002</v>
      </c>
    </row>
    <row r="195" spans="2:7">
      <c r="B195" s="79" t="s">
        <v>33</v>
      </c>
      <c r="C195" s="53" t="s">
        <v>301</v>
      </c>
      <c r="D195" s="54" t="s">
        <v>1055</v>
      </c>
      <c r="E195" s="55">
        <v>25760</v>
      </c>
      <c r="F195" s="56">
        <v>0</v>
      </c>
      <c r="G195" s="78">
        <f t="shared" si="3"/>
        <v>1405269.9400000002</v>
      </c>
    </row>
    <row r="196" spans="2:7">
      <c r="B196" s="79" t="s">
        <v>33</v>
      </c>
      <c r="C196" s="53" t="s">
        <v>302</v>
      </c>
      <c r="D196" s="54" t="s">
        <v>1055</v>
      </c>
      <c r="E196" s="55">
        <v>3146</v>
      </c>
      <c r="F196" s="56">
        <v>0</v>
      </c>
      <c r="G196" s="78">
        <f t="shared" si="3"/>
        <v>1408415.9400000002</v>
      </c>
    </row>
    <row r="197" spans="2:7">
      <c r="B197" s="79" t="s">
        <v>33</v>
      </c>
      <c r="C197" s="53" t="s">
        <v>303</v>
      </c>
      <c r="D197" s="54" t="s">
        <v>1055</v>
      </c>
      <c r="E197" s="55">
        <v>1000</v>
      </c>
      <c r="F197" s="56">
        <v>0</v>
      </c>
      <c r="G197" s="78">
        <f t="shared" si="3"/>
        <v>1409415.9400000002</v>
      </c>
    </row>
    <row r="198" spans="2:7">
      <c r="B198" s="79" t="s">
        <v>33</v>
      </c>
      <c r="C198" s="53" t="s">
        <v>304</v>
      </c>
      <c r="D198" s="54" t="s">
        <v>1055</v>
      </c>
      <c r="E198" s="55">
        <v>6650</v>
      </c>
      <c r="F198" s="56">
        <v>0</v>
      </c>
      <c r="G198" s="78">
        <f t="shared" si="3"/>
        <v>1416065.9400000002</v>
      </c>
    </row>
    <row r="199" spans="2:7">
      <c r="B199" s="79" t="s">
        <v>33</v>
      </c>
      <c r="C199" s="53" t="s">
        <v>305</v>
      </c>
      <c r="D199" s="54" t="s">
        <v>1055</v>
      </c>
      <c r="E199" s="55">
        <v>48950</v>
      </c>
      <c r="F199" s="56">
        <v>0</v>
      </c>
      <c r="G199" s="78">
        <f t="shared" si="3"/>
        <v>1465015.9400000002</v>
      </c>
    </row>
    <row r="200" spans="2:7">
      <c r="B200" s="79" t="s">
        <v>33</v>
      </c>
      <c r="C200" s="53" t="s">
        <v>306</v>
      </c>
      <c r="D200" s="54" t="s">
        <v>1055</v>
      </c>
      <c r="E200" s="55">
        <v>7146</v>
      </c>
      <c r="F200" s="56">
        <v>0</v>
      </c>
      <c r="G200" s="78">
        <f t="shared" si="3"/>
        <v>1472161.9400000002</v>
      </c>
    </row>
    <row r="201" spans="2:7">
      <c r="B201" s="79" t="s">
        <v>33</v>
      </c>
      <c r="C201" s="53" t="s">
        <v>307</v>
      </c>
      <c r="D201" s="54" t="s">
        <v>1055</v>
      </c>
      <c r="E201" s="55">
        <v>8800</v>
      </c>
      <c r="F201" s="56">
        <v>0</v>
      </c>
      <c r="G201" s="78">
        <f t="shared" si="3"/>
        <v>1480961.9400000002</v>
      </c>
    </row>
    <row r="202" spans="2:7">
      <c r="B202" s="79" t="s">
        <v>33</v>
      </c>
      <c r="C202" s="53" t="s">
        <v>308</v>
      </c>
      <c r="D202" s="54" t="s">
        <v>1055</v>
      </c>
      <c r="E202" s="55">
        <v>12000</v>
      </c>
      <c r="F202" s="56">
        <v>0</v>
      </c>
      <c r="G202" s="78">
        <f t="shared" si="3"/>
        <v>1492961.9400000002</v>
      </c>
    </row>
    <row r="203" spans="2:7">
      <c r="B203" s="79" t="s">
        <v>33</v>
      </c>
      <c r="C203" s="53" t="s">
        <v>309</v>
      </c>
      <c r="D203" s="54" t="s">
        <v>1055</v>
      </c>
      <c r="E203" s="55">
        <v>15000</v>
      </c>
      <c r="F203" s="56">
        <v>0</v>
      </c>
      <c r="G203" s="78">
        <f t="shared" si="3"/>
        <v>1507961.9400000002</v>
      </c>
    </row>
    <row r="204" spans="2:7">
      <c r="B204" s="79" t="s">
        <v>33</v>
      </c>
      <c r="C204" s="53" t="s">
        <v>310</v>
      </c>
      <c r="D204" s="54" t="s">
        <v>1055</v>
      </c>
      <c r="E204" s="55">
        <v>34146</v>
      </c>
      <c r="F204" s="56">
        <v>0</v>
      </c>
      <c r="G204" s="78">
        <f t="shared" si="3"/>
        <v>1542107.9400000002</v>
      </c>
    </row>
    <row r="205" spans="2:7">
      <c r="B205" s="79" t="s">
        <v>33</v>
      </c>
      <c r="C205" s="53" t="s">
        <v>311</v>
      </c>
      <c r="D205" s="54" t="s">
        <v>1055</v>
      </c>
      <c r="E205" s="55">
        <v>52620</v>
      </c>
      <c r="F205" s="56">
        <v>0</v>
      </c>
      <c r="G205" s="78">
        <f t="shared" si="3"/>
        <v>1594727.9400000002</v>
      </c>
    </row>
    <row r="206" spans="2:7">
      <c r="B206" s="79" t="s">
        <v>33</v>
      </c>
      <c r="C206" s="53" t="s">
        <v>312</v>
      </c>
      <c r="D206" s="54" t="s">
        <v>1055</v>
      </c>
      <c r="E206" s="55">
        <v>32146</v>
      </c>
      <c r="F206" s="56">
        <v>0</v>
      </c>
      <c r="G206" s="78">
        <f t="shared" si="3"/>
        <v>1626873.9400000002</v>
      </c>
    </row>
    <row r="207" spans="2:7">
      <c r="B207" s="79" t="s">
        <v>33</v>
      </c>
      <c r="C207" s="53" t="s">
        <v>313</v>
      </c>
      <c r="D207" s="54" t="s">
        <v>1055</v>
      </c>
      <c r="E207" s="55">
        <v>23830</v>
      </c>
      <c r="F207" s="56">
        <v>0</v>
      </c>
      <c r="G207" s="78">
        <f t="shared" si="3"/>
        <v>1650703.9400000002</v>
      </c>
    </row>
    <row r="208" spans="2:7">
      <c r="B208" s="79" t="s">
        <v>33</v>
      </c>
      <c r="C208" s="53" t="s">
        <v>314</v>
      </c>
      <c r="D208" s="53" t="s">
        <v>135</v>
      </c>
      <c r="E208" s="55">
        <v>4400</v>
      </c>
      <c r="F208" s="56">
        <v>0</v>
      </c>
      <c r="G208" s="78">
        <f t="shared" si="3"/>
        <v>1655103.9400000002</v>
      </c>
    </row>
    <row r="209" spans="2:7">
      <c r="B209" s="79" t="s">
        <v>39</v>
      </c>
      <c r="C209" s="53" t="s">
        <v>315</v>
      </c>
      <c r="D209" s="53" t="s">
        <v>316</v>
      </c>
      <c r="E209" s="56">
        <v>0</v>
      </c>
      <c r="F209" s="55">
        <v>7634.1</v>
      </c>
      <c r="G209" s="78">
        <f t="shared" si="3"/>
        <v>1647469.84</v>
      </c>
    </row>
    <row r="210" spans="2:7">
      <c r="B210" s="79" t="s">
        <v>39</v>
      </c>
      <c r="C210" s="53" t="s">
        <v>317</v>
      </c>
      <c r="D210" s="53" t="s">
        <v>318</v>
      </c>
      <c r="E210" s="56">
        <v>0</v>
      </c>
      <c r="F210" s="55">
        <v>29146</v>
      </c>
      <c r="G210" s="78">
        <f t="shared" si="3"/>
        <v>1618323.84</v>
      </c>
    </row>
    <row r="211" spans="2:7">
      <c r="B211" s="79" t="s">
        <v>39</v>
      </c>
      <c r="C211" s="53" t="s">
        <v>319</v>
      </c>
      <c r="D211" s="53" t="s">
        <v>148</v>
      </c>
      <c r="E211" s="56">
        <v>0</v>
      </c>
      <c r="F211" s="55">
        <v>8465</v>
      </c>
      <c r="G211" s="78">
        <f t="shared" si="3"/>
        <v>1609858.84</v>
      </c>
    </row>
    <row r="212" spans="2:7">
      <c r="B212" s="79" t="s">
        <v>39</v>
      </c>
      <c r="C212" s="53" t="s">
        <v>320</v>
      </c>
      <c r="D212" s="53" t="s">
        <v>321</v>
      </c>
      <c r="E212" s="56">
        <v>0</v>
      </c>
      <c r="F212" s="55">
        <v>36491.07</v>
      </c>
      <c r="G212" s="78">
        <f t="shared" si="3"/>
        <v>1573367.77</v>
      </c>
    </row>
    <row r="213" spans="2:7">
      <c r="B213" s="79" t="s">
        <v>39</v>
      </c>
      <c r="C213" s="53" t="s">
        <v>322</v>
      </c>
      <c r="D213" s="53" t="s">
        <v>323</v>
      </c>
      <c r="E213" s="56">
        <v>0</v>
      </c>
      <c r="F213" s="55">
        <v>3176</v>
      </c>
      <c r="G213" s="78">
        <f t="shared" si="3"/>
        <v>1570191.77</v>
      </c>
    </row>
    <row r="214" spans="2:7">
      <c r="B214" s="79" t="s">
        <v>39</v>
      </c>
      <c r="C214" s="53" t="s">
        <v>324</v>
      </c>
      <c r="D214" s="53" t="s">
        <v>325</v>
      </c>
      <c r="E214" s="56">
        <v>0</v>
      </c>
      <c r="F214" s="55">
        <v>147909.57999999999</v>
      </c>
      <c r="G214" s="78">
        <f t="shared" si="3"/>
        <v>1422282.19</v>
      </c>
    </row>
    <row r="215" spans="2:7">
      <c r="B215" s="79" t="s">
        <v>39</v>
      </c>
      <c r="C215" s="53" t="s">
        <v>326</v>
      </c>
      <c r="D215" s="53" t="s">
        <v>327</v>
      </c>
      <c r="E215" s="56">
        <v>0</v>
      </c>
      <c r="F215" s="55">
        <v>14536.23</v>
      </c>
      <c r="G215" s="78">
        <f t="shared" si="3"/>
        <v>1407745.96</v>
      </c>
    </row>
    <row r="216" spans="2:7">
      <c r="B216" s="79" t="s">
        <v>39</v>
      </c>
      <c r="C216" s="53" t="s">
        <v>328</v>
      </c>
      <c r="D216" s="53" t="s">
        <v>329</v>
      </c>
      <c r="E216" s="56">
        <v>0</v>
      </c>
      <c r="F216" s="55">
        <v>207688.05</v>
      </c>
      <c r="G216" s="78">
        <f t="shared" si="3"/>
        <v>1200057.9099999999</v>
      </c>
    </row>
    <row r="217" spans="2:7">
      <c r="B217" s="79" t="s">
        <v>39</v>
      </c>
      <c r="C217" s="53" t="s">
        <v>330</v>
      </c>
      <c r="D217" s="53" t="s">
        <v>47</v>
      </c>
      <c r="E217" s="56">
        <v>0</v>
      </c>
      <c r="F217" s="55">
        <v>608503.69999999995</v>
      </c>
      <c r="G217" s="78">
        <f t="shared" si="3"/>
        <v>591554.21</v>
      </c>
    </row>
    <row r="218" spans="2:7">
      <c r="B218" s="79" t="s">
        <v>39</v>
      </c>
      <c r="C218" s="53" t="s">
        <v>331</v>
      </c>
      <c r="D218" s="53" t="s">
        <v>332</v>
      </c>
      <c r="E218" s="56">
        <v>0</v>
      </c>
      <c r="F218" s="55">
        <v>4137.5</v>
      </c>
      <c r="G218" s="78">
        <f t="shared" si="3"/>
        <v>587416.71</v>
      </c>
    </row>
    <row r="219" spans="2:7">
      <c r="B219" s="79" t="s">
        <v>39</v>
      </c>
      <c r="C219" s="53" t="s">
        <v>333</v>
      </c>
      <c r="D219" s="53" t="s">
        <v>334</v>
      </c>
      <c r="E219" s="56">
        <v>0</v>
      </c>
      <c r="F219" s="55">
        <v>4309.5</v>
      </c>
      <c r="G219" s="78">
        <f t="shared" si="3"/>
        <v>583107.21</v>
      </c>
    </row>
    <row r="220" spans="2:7">
      <c r="B220" s="79" t="s">
        <v>39</v>
      </c>
      <c r="C220" s="53" t="s">
        <v>335</v>
      </c>
      <c r="D220" s="53" t="s">
        <v>336</v>
      </c>
      <c r="E220" s="56">
        <v>0</v>
      </c>
      <c r="F220" s="55">
        <v>4763</v>
      </c>
      <c r="G220" s="78">
        <f t="shared" si="3"/>
        <v>578344.21</v>
      </c>
    </row>
    <row r="221" spans="2:7">
      <c r="B221" s="79" t="s">
        <v>39</v>
      </c>
      <c r="C221" s="53" t="s">
        <v>337</v>
      </c>
      <c r="D221" s="53" t="s">
        <v>338</v>
      </c>
      <c r="E221" s="56">
        <v>0</v>
      </c>
      <c r="F221" s="55">
        <v>6000</v>
      </c>
      <c r="G221" s="78">
        <f t="shared" si="3"/>
        <v>572344.21</v>
      </c>
    </row>
    <row r="222" spans="2:7">
      <c r="B222" s="79" t="s">
        <v>39</v>
      </c>
      <c r="C222" s="53" t="s">
        <v>339</v>
      </c>
      <c r="D222" s="53" t="s">
        <v>340</v>
      </c>
      <c r="E222" s="56">
        <v>0</v>
      </c>
      <c r="F222" s="55">
        <v>4764.1000000000004</v>
      </c>
      <c r="G222" s="78">
        <f t="shared" si="3"/>
        <v>567580.11</v>
      </c>
    </row>
    <row r="223" spans="2:7">
      <c r="B223" s="79" t="s">
        <v>39</v>
      </c>
      <c r="C223" s="53" t="s">
        <v>341</v>
      </c>
      <c r="D223" s="53" t="s">
        <v>342</v>
      </c>
      <c r="E223" s="56">
        <v>0</v>
      </c>
      <c r="F223" s="55">
        <v>4137.5</v>
      </c>
      <c r="G223" s="78">
        <f t="shared" si="3"/>
        <v>563442.61</v>
      </c>
    </row>
    <row r="224" spans="2:7">
      <c r="B224" s="79" t="s">
        <v>39</v>
      </c>
      <c r="C224" s="53" t="s">
        <v>343</v>
      </c>
      <c r="D224" s="53" t="s">
        <v>344</v>
      </c>
      <c r="E224" s="56">
        <v>0</v>
      </c>
      <c r="F224" s="55">
        <v>4137.5</v>
      </c>
      <c r="G224" s="78">
        <f t="shared" ref="G224:G287" si="4">+G223+E224-F224</f>
        <v>559305.11</v>
      </c>
    </row>
    <row r="225" spans="2:7">
      <c r="B225" s="79" t="s">
        <v>39</v>
      </c>
      <c r="C225" s="53" t="s">
        <v>345</v>
      </c>
      <c r="D225" s="53" t="s">
        <v>346</v>
      </c>
      <c r="E225" s="56">
        <v>0</v>
      </c>
      <c r="F225" s="55">
        <v>2925</v>
      </c>
      <c r="G225" s="78">
        <f t="shared" si="4"/>
        <v>556380.11</v>
      </c>
    </row>
    <row r="226" spans="2:7">
      <c r="B226" s="79" t="s">
        <v>39</v>
      </c>
      <c r="C226" s="53" t="s">
        <v>347</v>
      </c>
      <c r="D226" s="53" t="s">
        <v>348</v>
      </c>
      <c r="E226" s="56">
        <v>0</v>
      </c>
      <c r="F226" s="55">
        <v>4714.5</v>
      </c>
      <c r="G226" s="78">
        <f t="shared" si="4"/>
        <v>551665.61</v>
      </c>
    </row>
    <row r="227" spans="2:7">
      <c r="B227" s="79" t="s">
        <v>39</v>
      </c>
      <c r="C227" s="53" t="s">
        <v>349</v>
      </c>
      <c r="D227" s="53" t="s">
        <v>350</v>
      </c>
      <c r="E227" s="56">
        <v>0</v>
      </c>
      <c r="F227" s="55">
        <v>4012.5</v>
      </c>
      <c r="G227" s="78">
        <f t="shared" si="4"/>
        <v>547653.11</v>
      </c>
    </row>
    <row r="228" spans="2:7">
      <c r="B228" s="79" t="s">
        <v>39</v>
      </c>
      <c r="C228" s="53" t="s">
        <v>351</v>
      </c>
      <c r="D228" s="53" t="s">
        <v>352</v>
      </c>
      <c r="E228" s="56">
        <v>0</v>
      </c>
      <c r="F228" s="55">
        <v>25000</v>
      </c>
      <c r="G228" s="78">
        <f t="shared" si="4"/>
        <v>522653.11</v>
      </c>
    </row>
    <row r="229" spans="2:7">
      <c r="B229" s="79" t="s">
        <v>39</v>
      </c>
      <c r="C229" s="53" t="s">
        <v>353</v>
      </c>
      <c r="D229" s="53" t="s">
        <v>354</v>
      </c>
      <c r="E229" s="56">
        <v>0</v>
      </c>
      <c r="F229" s="55">
        <v>12000</v>
      </c>
      <c r="G229" s="78">
        <f t="shared" si="4"/>
        <v>510653.11</v>
      </c>
    </row>
    <row r="230" spans="2:7">
      <c r="B230" s="79" t="s">
        <v>39</v>
      </c>
      <c r="C230" s="53" t="s">
        <v>355</v>
      </c>
      <c r="D230" s="53" t="s">
        <v>356</v>
      </c>
      <c r="E230" s="56">
        <v>0</v>
      </c>
      <c r="F230" s="55">
        <v>25000</v>
      </c>
      <c r="G230" s="78">
        <f t="shared" si="4"/>
        <v>485653.11</v>
      </c>
    </row>
    <row r="231" spans="2:7">
      <c r="B231" s="79" t="s">
        <v>39</v>
      </c>
      <c r="C231" s="53" t="s">
        <v>357</v>
      </c>
      <c r="D231" s="53" t="s">
        <v>358</v>
      </c>
      <c r="E231" s="56">
        <v>0</v>
      </c>
      <c r="F231" s="55">
        <v>25000</v>
      </c>
      <c r="G231" s="78">
        <f t="shared" si="4"/>
        <v>460653.11</v>
      </c>
    </row>
    <row r="232" spans="2:7">
      <c r="B232" s="79" t="s">
        <v>39</v>
      </c>
      <c r="C232" s="53" t="s">
        <v>359</v>
      </c>
      <c r="D232" s="53" t="s">
        <v>360</v>
      </c>
      <c r="E232" s="56">
        <v>0</v>
      </c>
      <c r="F232" s="55">
        <v>25000</v>
      </c>
      <c r="G232" s="78">
        <f t="shared" si="4"/>
        <v>435653.11</v>
      </c>
    </row>
    <row r="233" spans="2:7">
      <c r="B233" s="79" t="s">
        <v>39</v>
      </c>
      <c r="C233" s="53" t="s">
        <v>361</v>
      </c>
      <c r="D233" s="53" t="s">
        <v>362</v>
      </c>
      <c r="E233" s="56">
        <v>0</v>
      </c>
      <c r="F233" s="55">
        <v>6000</v>
      </c>
      <c r="G233" s="78">
        <f t="shared" si="4"/>
        <v>429653.11</v>
      </c>
    </row>
    <row r="234" spans="2:7">
      <c r="B234" s="79" t="s">
        <v>39</v>
      </c>
      <c r="C234" s="53" t="s">
        <v>363</v>
      </c>
      <c r="D234" s="54" t="s">
        <v>1055</v>
      </c>
      <c r="E234" s="55">
        <v>3739</v>
      </c>
      <c r="F234" s="56">
        <v>0</v>
      </c>
      <c r="G234" s="78">
        <f t="shared" si="4"/>
        <v>433392.11</v>
      </c>
    </row>
    <row r="235" spans="2:7">
      <c r="B235" s="79" t="s">
        <v>39</v>
      </c>
      <c r="C235" s="53" t="s">
        <v>364</v>
      </c>
      <c r="D235" s="54" t="s">
        <v>1055</v>
      </c>
      <c r="E235" s="55">
        <v>3940</v>
      </c>
      <c r="F235" s="56">
        <v>0</v>
      </c>
      <c r="G235" s="78">
        <f t="shared" si="4"/>
        <v>437332.11</v>
      </c>
    </row>
    <row r="236" spans="2:7">
      <c r="B236" s="79" t="s">
        <v>39</v>
      </c>
      <c r="C236" s="53" t="s">
        <v>365</v>
      </c>
      <c r="D236" s="54" t="s">
        <v>1055</v>
      </c>
      <c r="E236" s="55">
        <v>14040</v>
      </c>
      <c r="F236" s="56">
        <v>0</v>
      </c>
      <c r="G236" s="78">
        <f t="shared" si="4"/>
        <v>451372.11</v>
      </c>
    </row>
    <row r="237" spans="2:7">
      <c r="B237" s="79" t="s">
        <v>39</v>
      </c>
      <c r="C237" s="53" t="s">
        <v>366</v>
      </c>
      <c r="D237" s="54" t="s">
        <v>1055</v>
      </c>
      <c r="E237" s="55">
        <v>1000</v>
      </c>
      <c r="F237" s="56">
        <v>0</v>
      </c>
      <c r="G237" s="78">
        <f t="shared" si="4"/>
        <v>452372.11</v>
      </c>
    </row>
    <row r="238" spans="2:7">
      <c r="B238" s="79" t="s">
        <v>39</v>
      </c>
      <c r="C238" s="53" t="s">
        <v>367</v>
      </c>
      <c r="D238" s="54" t="s">
        <v>1055</v>
      </c>
      <c r="E238" s="55">
        <v>2400</v>
      </c>
      <c r="F238" s="56">
        <v>0</v>
      </c>
      <c r="G238" s="78">
        <f t="shared" si="4"/>
        <v>454772.11</v>
      </c>
    </row>
    <row r="239" spans="2:7">
      <c r="B239" s="79" t="s">
        <v>39</v>
      </c>
      <c r="C239" s="53" t="s">
        <v>368</v>
      </c>
      <c r="D239" s="54" t="s">
        <v>1055</v>
      </c>
      <c r="E239" s="55">
        <v>55420</v>
      </c>
      <c r="F239" s="56">
        <v>0</v>
      </c>
      <c r="G239" s="78">
        <f t="shared" si="4"/>
        <v>510192.11</v>
      </c>
    </row>
    <row r="240" spans="2:7">
      <c r="B240" s="79" t="s">
        <v>39</v>
      </c>
      <c r="C240" s="53" t="s">
        <v>369</v>
      </c>
      <c r="D240" s="54" t="s">
        <v>1055</v>
      </c>
      <c r="E240" s="55">
        <v>2400</v>
      </c>
      <c r="F240" s="56">
        <v>0</v>
      </c>
      <c r="G240" s="78">
        <f t="shared" si="4"/>
        <v>512592.11</v>
      </c>
    </row>
    <row r="241" spans="2:7">
      <c r="B241" s="79" t="s">
        <v>39</v>
      </c>
      <c r="C241" s="53" t="s">
        <v>370</v>
      </c>
      <c r="D241" s="54" t="s">
        <v>1055</v>
      </c>
      <c r="E241" s="55">
        <v>61030</v>
      </c>
      <c r="F241" s="56">
        <v>0</v>
      </c>
      <c r="G241" s="78">
        <f t="shared" si="4"/>
        <v>573622.11</v>
      </c>
    </row>
    <row r="242" spans="2:7">
      <c r="B242" s="79" t="s">
        <v>39</v>
      </c>
      <c r="C242" s="53" t="s">
        <v>371</v>
      </c>
      <c r="D242" s="54" t="s">
        <v>1055</v>
      </c>
      <c r="E242" s="55">
        <v>16230</v>
      </c>
      <c r="F242" s="56">
        <v>0</v>
      </c>
      <c r="G242" s="78">
        <f t="shared" si="4"/>
        <v>589852.11</v>
      </c>
    </row>
    <row r="243" spans="2:7">
      <c r="B243" s="79" t="s">
        <v>39</v>
      </c>
      <c r="C243" s="53" t="s">
        <v>372</v>
      </c>
      <c r="D243" s="53" t="s">
        <v>169</v>
      </c>
      <c r="E243" s="55">
        <v>195800</v>
      </c>
      <c r="F243" s="56">
        <v>0</v>
      </c>
      <c r="G243" s="78">
        <f t="shared" si="4"/>
        <v>785652.11</v>
      </c>
    </row>
    <row r="244" spans="2:7">
      <c r="B244" s="79" t="s">
        <v>39</v>
      </c>
      <c r="C244" s="53" t="s">
        <v>373</v>
      </c>
      <c r="D244" s="53" t="s">
        <v>169</v>
      </c>
      <c r="E244" s="55">
        <v>14680</v>
      </c>
      <c r="F244" s="56">
        <v>0</v>
      </c>
      <c r="G244" s="78">
        <f t="shared" si="4"/>
        <v>800332.11</v>
      </c>
    </row>
    <row r="245" spans="2:7">
      <c r="B245" s="79" t="s">
        <v>42</v>
      </c>
      <c r="C245" s="53" t="s">
        <v>374</v>
      </c>
      <c r="D245" s="53" t="s">
        <v>375</v>
      </c>
      <c r="E245" s="56">
        <v>0</v>
      </c>
      <c r="F245" s="55">
        <v>114900</v>
      </c>
      <c r="G245" s="78">
        <f t="shared" si="4"/>
        <v>685432.11</v>
      </c>
    </row>
    <row r="246" spans="2:7">
      <c r="B246" s="79" t="s">
        <v>42</v>
      </c>
      <c r="C246" s="53" t="s">
        <v>376</v>
      </c>
      <c r="D246" s="53" t="s">
        <v>377</v>
      </c>
      <c r="E246" s="56">
        <v>0</v>
      </c>
      <c r="F246" s="55">
        <v>25000</v>
      </c>
      <c r="G246" s="78">
        <f t="shared" si="4"/>
        <v>660432.11</v>
      </c>
    </row>
    <row r="247" spans="2:7">
      <c r="B247" s="79" t="s">
        <v>42</v>
      </c>
      <c r="C247" s="53" t="s">
        <v>378</v>
      </c>
      <c r="D247" s="53" t="s">
        <v>379</v>
      </c>
      <c r="E247" s="56">
        <v>0</v>
      </c>
      <c r="F247" s="55">
        <v>4000</v>
      </c>
      <c r="G247" s="78">
        <f t="shared" si="4"/>
        <v>656432.11</v>
      </c>
    </row>
    <row r="248" spans="2:7">
      <c r="B248" s="79" t="s">
        <v>42</v>
      </c>
      <c r="C248" s="53" t="s">
        <v>380</v>
      </c>
      <c r="D248" s="53" t="s">
        <v>381</v>
      </c>
      <c r="E248" s="56">
        <v>0</v>
      </c>
      <c r="F248" s="55">
        <v>4000</v>
      </c>
      <c r="G248" s="78">
        <f t="shared" si="4"/>
        <v>652432.11</v>
      </c>
    </row>
    <row r="249" spans="2:7">
      <c r="B249" s="79" t="s">
        <v>42</v>
      </c>
      <c r="C249" s="53" t="s">
        <v>382</v>
      </c>
      <c r="D249" s="53" t="s">
        <v>383</v>
      </c>
      <c r="E249" s="56">
        <v>0</v>
      </c>
      <c r="F249" s="55">
        <v>4000</v>
      </c>
      <c r="G249" s="78">
        <f t="shared" si="4"/>
        <v>648432.11</v>
      </c>
    </row>
    <row r="250" spans="2:7">
      <c r="B250" s="79" t="s">
        <v>42</v>
      </c>
      <c r="C250" s="53" t="s">
        <v>384</v>
      </c>
      <c r="D250" s="53" t="s">
        <v>385</v>
      </c>
      <c r="E250" s="56">
        <v>0</v>
      </c>
      <c r="F250" s="55">
        <v>25000</v>
      </c>
      <c r="G250" s="78">
        <f t="shared" si="4"/>
        <v>623432.11</v>
      </c>
    </row>
    <row r="251" spans="2:7">
      <c r="B251" s="79" t="s">
        <v>42</v>
      </c>
      <c r="C251" s="53" t="s">
        <v>386</v>
      </c>
      <c r="D251" s="53" t="s">
        <v>387</v>
      </c>
      <c r="E251" s="56">
        <v>0</v>
      </c>
      <c r="F251" s="55">
        <v>25000</v>
      </c>
      <c r="G251" s="78">
        <f t="shared" si="4"/>
        <v>598432.11</v>
      </c>
    </row>
    <row r="252" spans="2:7">
      <c r="B252" s="79" t="s">
        <v>42</v>
      </c>
      <c r="C252" s="53" t="s">
        <v>388</v>
      </c>
      <c r="D252" s="53" t="s">
        <v>389</v>
      </c>
      <c r="E252" s="56">
        <v>0</v>
      </c>
      <c r="F252" s="55">
        <v>24700</v>
      </c>
      <c r="G252" s="78">
        <f t="shared" si="4"/>
        <v>573732.11</v>
      </c>
    </row>
    <row r="253" spans="2:7">
      <c r="B253" s="79" t="s">
        <v>42</v>
      </c>
      <c r="C253" s="53" t="s">
        <v>390</v>
      </c>
      <c r="D253" s="53" t="s">
        <v>391</v>
      </c>
      <c r="E253" s="56">
        <v>0</v>
      </c>
      <c r="F253" s="55">
        <v>25000</v>
      </c>
      <c r="G253" s="78">
        <f t="shared" si="4"/>
        <v>548732.11</v>
      </c>
    </row>
    <row r="254" spans="2:7">
      <c r="B254" s="79" t="s">
        <v>42</v>
      </c>
      <c r="C254" s="53" t="s">
        <v>392</v>
      </c>
      <c r="D254" s="53" t="s">
        <v>393</v>
      </c>
      <c r="E254" s="56">
        <v>0</v>
      </c>
      <c r="F254" s="55">
        <v>2362.5</v>
      </c>
      <c r="G254" s="78">
        <f t="shared" si="4"/>
        <v>546369.61</v>
      </c>
    </row>
    <row r="255" spans="2:7">
      <c r="B255" s="79" t="s">
        <v>42</v>
      </c>
      <c r="C255" s="53" t="s">
        <v>394</v>
      </c>
      <c r="D255" s="53" t="s">
        <v>395</v>
      </c>
      <c r="E255" s="56">
        <v>0</v>
      </c>
      <c r="F255" s="55">
        <v>4763</v>
      </c>
      <c r="G255" s="78">
        <f t="shared" si="4"/>
        <v>541606.61</v>
      </c>
    </row>
    <row r="256" spans="2:7">
      <c r="B256" s="79" t="s">
        <v>42</v>
      </c>
      <c r="C256" s="53" t="s">
        <v>396</v>
      </c>
      <c r="D256" s="53" t="s">
        <v>397</v>
      </c>
      <c r="E256" s="56">
        <v>0</v>
      </c>
      <c r="F256" s="55">
        <v>4782.95</v>
      </c>
      <c r="G256" s="78">
        <f t="shared" si="4"/>
        <v>536823.66</v>
      </c>
    </row>
    <row r="257" spans="2:7">
      <c r="B257" s="79" t="s">
        <v>42</v>
      </c>
      <c r="C257" s="53" t="s">
        <v>398</v>
      </c>
      <c r="D257" s="53" t="s">
        <v>399</v>
      </c>
      <c r="E257" s="56">
        <v>0</v>
      </c>
      <c r="F257" s="55">
        <v>4292.8999999999996</v>
      </c>
      <c r="G257" s="78">
        <f t="shared" si="4"/>
        <v>532530.76</v>
      </c>
    </row>
    <row r="258" spans="2:7">
      <c r="B258" s="79" t="s">
        <v>42</v>
      </c>
      <c r="C258" s="53" t="s">
        <v>400</v>
      </c>
      <c r="D258" s="53" t="s">
        <v>401</v>
      </c>
      <c r="E258" s="56">
        <v>0</v>
      </c>
      <c r="F258" s="55">
        <v>3987.5</v>
      </c>
      <c r="G258" s="78">
        <f t="shared" si="4"/>
        <v>528543.26</v>
      </c>
    </row>
    <row r="259" spans="2:7">
      <c r="B259" s="79" t="s">
        <v>42</v>
      </c>
      <c r="C259" s="53" t="s">
        <v>402</v>
      </c>
      <c r="D259" s="53" t="s">
        <v>403</v>
      </c>
      <c r="E259" s="56">
        <v>0</v>
      </c>
      <c r="F259" s="55">
        <v>1662.5</v>
      </c>
      <c r="G259" s="78">
        <f t="shared" si="4"/>
        <v>526880.76</v>
      </c>
    </row>
    <row r="260" spans="2:7">
      <c r="B260" s="79" t="s">
        <v>42</v>
      </c>
      <c r="C260" s="53" t="s">
        <v>404</v>
      </c>
      <c r="D260" s="53" t="s">
        <v>405</v>
      </c>
      <c r="E260" s="56">
        <v>0</v>
      </c>
      <c r="F260" s="55">
        <v>2387.5</v>
      </c>
      <c r="G260" s="78">
        <f t="shared" si="4"/>
        <v>524493.26</v>
      </c>
    </row>
    <row r="261" spans="2:7">
      <c r="B261" s="79" t="s">
        <v>42</v>
      </c>
      <c r="C261" s="53" t="s">
        <v>406</v>
      </c>
      <c r="D261" s="53" t="s">
        <v>407</v>
      </c>
      <c r="E261" s="56">
        <v>0</v>
      </c>
      <c r="F261" s="55">
        <v>6000</v>
      </c>
      <c r="G261" s="78">
        <f t="shared" si="4"/>
        <v>518493.26</v>
      </c>
    </row>
    <row r="262" spans="2:7">
      <c r="B262" s="79" t="s">
        <v>42</v>
      </c>
      <c r="C262" s="53" t="s">
        <v>408</v>
      </c>
      <c r="D262" s="53" t="s">
        <v>409</v>
      </c>
      <c r="E262" s="56">
        <v>0</v>
      </c>
      <c r="F262" s="55">
        <v>6000</v>
      </c>
      <c r="G262" s="78">
        <f t="shared" si="4"/>
        <v>512493.26</v>
      </c>
    </row>
    <row r="263" spans="2:7">
      <c r="B263" s="79" t="s">
        <v>42</v>
      </c>
      <c r="C263" s="53" t="s">
        <v>410</v>
      </c>
      <c r="D263" s="53" t="s">
        <v>411</v>
      </c>
      <c r="E263" s="56">
        <v>0</v>
      </c>
      <c r="F263" s="55">
        <v>12000</v>
      </c>
      <c r="G263" s="78">
        <f t="shared" si="4"/>
        <v>500493.26</v>
      </c>
    </row>
    <row r="264" spans="2:7">
      <c r="B264" s="79" t="s">
        <v>42</v>
      </c>
      <c r="C264" s="53" t="s">
        <v>412</v>
      </c>
      <c r="D264" s="53" t="s">
        <v>259</v>
      </c>
      <c r="E264" s="56">
        <v>0</v>
      </c>
      <c r="F264" s="55">
        <v>5763.76</v>
      </c>
      <c r="G264" s="78">
        <f t="shared" si="4"/>
        <v>494729.5</v>
      </c>
    </row>
    <row r="265" spans="2:7">
      <c r="B265" s="79" t="s">
        <v>42</v>
      </c>
      <c r="C265" s="53" t="s">
        <v>413</v>
      </c>
      <c r="D265" s="53" t="s">
        <v>414</v>
      </c>
      <c r="E265" s="56">
        <v>0</v>
      </c>
      <c r="F265" s="55">
        <v>6000</v>
      </c>
      <c r="G265" s="78">
        <f t="shared" si="4"/>
        <v>488729.5</v>
      </c>
    </row>
    <row r="266" spans="2:7">
      <c r="B266" s="79" t="s">
        <v>42</v>
      </c>
      <c r="C266" s="53" t="s">
        <v>415</v>
      </c>
      <c r="D266" s="53" t="s">
        <v>416</v>
      </c>
      <c r="E266" s="56">
        <v>0</v>
      </c>
      <c r="F266" s="55">
        <v>25000</v>
      </c>
      <c r="G266" s="78">
        <f t="shared" si="4"/>
        <v>463729.5</v>
      </c>
    </row>
    <row r="267" spans="2:7">
      <c r="B267" s="79" t="s">
        <v>42</v>
      </c>
      <c r="C267" s="53" t="s">
        <v>417</v>
      </c>
      <c r="D267" s="53" t="s">
        <v>418</v>
      </c>
      <c r="E267" s="56">
        <v>0</v>
      </c>
      <c r="F267" s="55">
        <v>25000</v>
      </c>
      <c r="G267" s="78">
        <f t="shared" si="4"/>
        <v>438729.5</v>
      </c>
    </row>
    <row r="268" spans="2:7">
      <c r="B268" s="79" t="s">
        <v>42</v>
      </c>
      <c r="C268" s="53" t="s">
        <v>419</v>
      </c>
      <c r="D268" s="53" t="s">
        <v>420</v>
      </c>
      <c r="E268" s="56">
        <v>0</v>
      </c>
      <c r="F268" s="55">
        <v>3137.5</v>
      </c>
      <c r="G268" s="78">
        <f t="shared" si="4"/>
        <v>435592</v>
      </c>
    </row>
    <row r="269" spans="2:7">
      <c r="B269" s="79" t="s">
        <v>42</v>
      </c>
      <c r="C269" s="53" t="s">
        <v>421</v>
      </c>
      <c r="D269" s="53" t="s">
        <v>422</v>
      </c>
      <c r="E269" s="56">
        <v>0</v>
      </c>
      <c r="F269" s="55">
        <v>2412.5</v>
      </c>
      <c r="G269" s="78">
        <f t="shared" si="4"/>
        <v>433179.5</v>
      </c>
    </row>
    <row r="270" spans="2:7">
      <c r="B270" s="79" t="s">
        <v>42</v>
      </c>
      <c r="C270" s="53" t="s">
        <v>423</v>
      </c>
      <c r="D270" s="53" t="s">
        <v>424</v>
      </c>
      <c r="E270" s="56">
        <v>0</v>
      </c>
      <c r="F270" s="55">
        <v>4902.8500000000004</v>
      </c>
      <c r="G270" s="78">
        <f t="shared" si="4"/>
        <v>428276.65</v>
      </c>
    </row>
    <row r="271" spans="2:7">
      <c r="B271" s="79" t="s">
        <v>42</v>
      </c>
      <c r="C271" s="53" t="s">
        <v>425</v>
      </c>
      <c r="D271" s="53" t="s">
        <v>426</v>
      </c>
      <c r="E271" s="56">
        <v>0</v>
      </c>
      <c r="F271" s="55">
        <v>2387.5</v>
      </c>
      <c r="G271" s="78">
        <f t="shared" si="4"/>
        <v>425889.15</v>
      </c>
    </row>
    <row r="272" spans="2:7">
      <c r="B272" s="79" t="s">
        <v>42</v>
      </c>
      <c r="C272" s="53" t="s">
        <v>427</v>
      </c>
      <c r="D272" s="53" t="s">
        <v>428</v>
      </c>
      <c r="E272" s="56">
        <v>0</v>
      </c>
      <c r="F272" s="55">
        <v>2412.5</v>
      </c>
      <c r="G272" s="78">
        <f t="shared" si="4"/>
        <v>423476.65</v>
      </c>
    </row>
    <row r="273" spans="2:7">
      <c r="B273" s="79" t="s">
        <v>42</v>
      </c>
      <c r="C273" s="53" t="s">
        <v>429</v>
      </c>
      <c r="D273" s="53" t="s">
        <v>430</v>
      </c>
      <c r="E273" s="56">
        <v>0</v>
      </c>
      <c r="F273" s="55">
        <v>3762.5</v>
      </c>
      <c r="G273" s="78">
        <f t="shared" si="4"/>
        <v>419714.15</v>
      </c>
    </row>
    <row r="274" spans="2:7">
      <c r="B274" s="79" t="s">
        <v>42</v>
      </c>
      <c r="C274" s="53" t="s">
        <v>431</v>
      </c>
      <c r="D274" s="53" t="s">
        <v>432</v>
      </c>
      <c r="E274" s="56">
        <v>0</v>
      </c>
      <c r="F274" s="55">
        <v>3671.5</v>
      </c>
      <c r="G274" s="78">
        <f t="shared" si="4"/>
        <v>416042.65</v>
      </c>
    </row>
    <row r="275" spans="2:7">
      <c r="B275" s="79" t="s">
        <v>42</v>
      </c>
      <c r="C275" s="53" t="s">
        <v>433</v>
      </c>
      <c r="D275" s="53" t="s">
        <v>434</v>
      </c>
      <c r="E275" s="56">
        <v>0</v>
      </c>
      <c r="F275" s="55">
        <v>1500</v>
      </c>
      <c r="G275" s="78">
        <f t="shared" si="4"/>
        <v>414542.65</v>
      </c>
    </row>
    <row r="276" spans="2:7">
      <c r="B276" s="79" t="s">
        <v>42</v>
      </c>
      <c r="C276" s="53" t="s">
        <v>435</v>
      </c>
      <c r="D276" s="53" t="s">
        <v>436</v>
      </c>
      <c r="E276" s="56">
        <v>0</v>
      </c>
      <c r="F276" s="55">
        <v>1500</v>
      </c>
      <c r="G276" s="78">
        <f t="shared" si="4"/>
        <v>413042.65</v>
      </c>
    </row>
    <row r="277" spans="2:7">
      <c r="B277" s="79" t="s">
        <v>42</v>
      </c>
      <c r="C277" s="53" t="s">
        <v>437</v>
      </c>
      <c r="D277" s="53" t="s">
        <v>438</v>
      </c>
      <c r="E277" s="56">
        <v>0</v>
      </c>
      <c r="F277" s="55">
        <v>1500</v>
      </c>
      <c r="G277" s="78">
        <f t="shared" si="4"/>
        <v>411542.65</v>
      </c>
    </row>
    <row r="278" spans="2:7">
      <c r="B278" s="79" t="s">
        <v>42</v>
      </c>
      <c r="C278" s="53" t="s">
        <v>439</v>
      </c>
      <c r="D278" s="53" t="s">
        <v>440</v>
      </c>
      <c r="E278" s="56">
        <v>0</v>
      </c>
      <c r="F278" s="55">
        <v>1500</v>
      </c>
      <c r="G278" s="78">
        <f t="shared" si="4"/>
        <v>410042.65</v>
      </c>
    </row>
    <row r="279" spans="2:7">
      <c r="B279" s="79" t="s">
        <v>42</v>
      </c>
      <c r="C279" s="53" t="s">
        <v>441</v>
      </c>
      <c r="D279" s="53" t="s">
        <v>442</v>
      </c>
      <c r="E279" s="56">
        <v>0</v>
      </c>
      <c r="F279" s="55">
        <v>1500</v>
      </c>
      <c r="G279" s="78">
        <f t="shared" si="4"/>
        <v>408542.65</v>
      </c>
    </row>
    <row r="280" spans="2:7">
      <c r="B280" s="79" t="s">
        <v>42</v>
      </c>
      <c r="C280" s="53" t="s">
        <v>443</v>
      </c>
      <c r="D280" s="53" t="s">
        <v>444</v>
      </c>
      <c r="E280" s="56">
        <v>0</v>
      </c>
      <c r="F280" s="55">
        <v>1500</v>
      </c>
      <c r="G280" s="78">
        <f t="shared" si="4"/>
        <v>407042.65</v>
      </c>
    </row>
    <row r="281" spans="2:7">
      <c r="B281" s="79" t="s">
        <v>42</v>
      </c>
      <c r="C281" s="53" t="s">
        <v>445</v>
      </c>
      <c r="D281" s="53" t="s">
        <v>446</v>
      </c>
      <c r="E281" s="56">
        <v>0</v>
      </c>
      <c r="F281" s="55">
        <v>1500</v>
      </c>
      <c r="G281" s="78">
        <f t="shared" si="4"/>
        <v>405542.65</v>
      </c>
    </row>
    <row r="282" spans="2:7">
      <c r="B282" s="79" t="s">
        <v>42</v>
      </c>
      <c r="C282" s="53" t="s">
        <v>447</v>
      </c>
      <c r="D282" s="53" t="s">
        <v>448</v>
      </c>
      <c r="E282" s="56">
        <v>0</v>
      </c>
      <c r="F282" s="55">
        <v>1500</v>
      </c>
      <c r="G282" s="78">
        <f t="shared" si="4"/>
        <v>404042.65</v>
      </c>
    </row>
    <row r="283" spans="2:7">
      <c r="B283" s="79" t="s">
        <v>42</v>
      </c>
      <c r="C283" s="53" t="s">
        <v>449</v>
      </c>
      <c r="D283" s="53" t="s">
        <v>450</v>
      </c>
      <c r="E283" s="56">
        <v>0</v>
      </c>
      <c r="F283" s="55">
        <v>4000</v>
      </c>
      <c r="G283" s="78">
        <f t="shared" si="4"/>
        <v>400042.65</v>
      </c>
    </row>
    <row r="284" spans="2:7">
      <c r="B284" s="79" t="s">
        <v>42</v>
      </c>
      <c r="C284" s="53" t="s">
        <v>451</v>
      </c>
      <c r="D284" s="53" t="s">
        <v>452</v>
      </c>
      <c r="E284" s="56">
        <v>0</v>
      </c>
      <c r="F284" s="55">
        <v>4000</v>
      </c>
      <c r="G284" s="78">
        <f t="shared" si="4"/>
        <v>396042.65</v>
      </c>
    </row>
    <row r="285" spans="2:7">
      <c r="B285" s="79" t="s">
        <v>42</v>
      </c>
      <c r="C285" s="53" t="s">
        <v>453</v>
      </c>
      <c r="D285" s="53" t="s">
        <v>454</v>
      </c>
      <c r="E285" s="56">
        <v>0</v>
      </c>
      <c r="F285" s="55">
        <v>4000</v>
      </c>
      <c r="G285" s="78">
        <f t="shared" si="4"/>
        <v>392042.65</v>
      </c>
    </row>
    <row r="286" spans="2:7">
      <c r="B286" s="79" t="s">
        <v>42</v>
      </c>
      <c r="C286" s="53" t="s">
        <v>455</v>
      </c>
      <c r="D286" s="53" t="s">
        <v>456</v>
      </c>
      <c r="E286" s="56">
        <v>0</v>
      </c>
      <c r="F286" s="55">
        <v>4000</v>
      </c>
      <c r="G286" s="78">
        <f t="shared" si="4"/>
        <v>388042.65</v>
      </c>
    </row>
    <row r="287" spans="2:7">
      <c r="B287" s="79" t="s">
        <v>42</v>
      </c>
      <c r="C287" s="53" t="s">
        <v>457</v>
      </c>
      <c r="D287" s="53" t="s">
        <v>458</v>
      </c>
      <c r="E287" s="56">
        <v>0</v>
      </c>
      <c r="F287" s="55">
        <v>4000</v>
      </c>
      <c r="G287" s="78">
        <f t="shared" si="4"/>
        <v>384042.65</v>
      </c>
    </row>
    <row r="288" spans="2:7">
      <c r="B288" s="79" t="s">
        <v>42</v>
      </c>
      <c r="C288" s="53" t="s">
        <v>459</v>
      </c>
      <c r="D288" s="53" t="s">
        <v>460</v>
      </c>
      <c r="E288" s="56">
        <v>0</v>
      </c>
      <c r="F288" s="55">
        <v>4000</v>
      </c>
      <c r="G288" s="78">
        <f t="shared" ref="G288:G351" si="5">+G287+E288-F288</f>
        <v>380042.65</v>
      </c>
    </row>
    <row r="289" spans="2:7">
      <c r="B289" s="79" t="s">
        <v>42</v>
      </c>
      <c r="C289" s="53" t="s">
        <v>461</v>
      </c>
      <c r="D289" s="54" t="s">
        <v>1055</v>
      </c>
      <c r="E289" s="55">
        <v>2564</v>
      </c>
      <c r="F289" s="56">
        <v>0</v>
      </c>
      <c r="G289" s="78">
        <f t="shared" si="5"/>
        <v>382606.65</v>
      </c>
    </row>
    <row r="290" spans="2:7">
      <c r="B290" s="79" t="s">
        <v>42</v>
      </c>
      <c r="C290" s="53" t="s">
        <v>462</v>
      </c>
      <c r="D290" s="54" t="s">
        <v>1055</v>
      </c>
      <c r="E290" s="55">
        <v>28690</v>
      </c>
      <c r="F290" s="56">
        <v>0</v>
      </c>
      <c r="G290" s="78">
        <f t="shared" si="5"/>
        <v>411296.65</v>
      </c>
    </row>
    <row r="291" spans="2:7">
      <c r="B291" s="79" t="s">
        <v>42</v>
      </c>
      <c r="C291" s="53" t="s">
        <v>463</v>
      </c>
      <c r="D291" s="54" t="s">
        <v>1055</v>
      </c>
      <c r="E291" s="55">
        <v>1480</v>
      </c>
      <c r="F291" s="56">
        <v>0</v>
      </c>
      <c r="G291" s="78">
        <f t="shared" si="5"/>
        <v>412776.65</v>
      </c>
    </row>
    <row r="292" spans="2:7">
      <c r="B292" s="79" t="s">
        <v>42</v>
      </c>
      <c r="C292" s="53" t="s">
        <v>464</v>
      </c>
      <c r="D292" s="54" t="s">
        <v>1055</v>
      </c>
      <c r="E292" s="55">
        <v>3150</v>
      </c>
      <c r="F292" s="56">
        <v>0</v>
      </c>
      <c r="G292" s="78">
        <f t="shared" si="5"/>
        <v>415926.65</v>
      </c>
    </row>
    <row r="293" spans="2:7">
      <c r="B293" s="79" t="s">
        <v>42</v>
      </c>
      <c r="C293" s="53" t="s">
        <v>465</v>
      </c>
      <c r="D293" s="54" t="s">
        <v>1055</v>
      </c>
      <c r="E293" s="55">
        <v>108820</v>
      </c>
      <c r="F293" s="56">
        <v>0</v>
      </c>
      <c r="G293" s="78">
        <f t="shared" si="5"/>
        <v>524746.65</v>
      </c>
    </row>
    <row r="294" spans="2:7">
      <c r="B294" s="79" t="s">
        <v>42</v>
      </c>
      <c r="C294" s="53" t="s">
        <v>466</v>
      </c>
      <c r="D294" s="54" t="s">
        <v>1055</v>
      </c>
      <c r="E294" s="55">
        <v>52120</v>
      </c>
      <c r="F294" s="56">
        <v>0</v>
      </c>
      <c r="G294" s="78">
        <f t="shared" si="5"/>
        <v>576866.65</v>
      </c>
    </row>
    <row r="295" spans="2:7">
      <c r="B295" s="79" t="s">
        <v>42</v>
      </c>
      <c r="C295" s="53" t="s">
        <v>467</v>
      </c>
      <c r="D295" s="54" t="s">
        <v>1055</v>
      </c>
      <c r="E295" s="55">
        <v>7860</v>
      </c>
      <c r="F295" s="56">
        <v>0</v>
      </c>
      <c r="G295" s="78">
        <f t="shared" si="5"/>
        <v>584726.65</v>
      </c>
    </row>
    <row r="296" spans="2:7">
      <c r="B296" s="79" t="s">
        <v>42</v>
      </c>
      <c r="C296" s="53" t="s">
        <v>468</v>
      </c>
      <c r="D296" s="54" t="s">
        <v>1055</v>
      </c>
      <c r="E296" s="55">
        <v>2840</v>
      </c>
      <c r="F296" s="56">
        <v>0</v>
      </c>
      <c r="G296" s="78">
        <f t="shared" si="5"/>
        <v>587566.65</v>
      </c>
    </row>
    <row r="297" spans="2:7">
      <c r="B297" s="79" t="s">
        <v>42</v>
      </c>
      <c r="C297" s="53" t="s">
        <v>469</v>
      </c>
      <c r="D297" s="54" t="s">
        <v>1055</v>
      </c>
      <c r="E297" s="55">
        <v>37910</v>
      </c>
      <c r="F297" s="56">
        <v>0</v>
      </c>
      <c r="G297" s="78">
        <f t="shared" si="5"/>
        <v>625476.65</v>
      </c>
    </row>
    <row r="298" spans="2:7">
      <c r="B298" s="79" t="s">
        <v>42</v>
      </c>
      <c r="C298" s="53" t="s">
        <v>470</v>
      </c>
      <c r="D298" s="54" t="s">
        <v>1055</v>
      </c>
      <c r="E298" s="55">
        <v>39146</v>
      </c>
      <c r="F298" s="56">
        <v>0</v>
      </c>
      <c r="G298" s="78">
        <f t="shared" si="5"/>
        <v>664622.65</v>
      </c>
    </row>
    <row r="299" spans="2:7">
      <c r="B299" s="79" t="s">
        <v>42</v>
      </c>
      <c r="C299" s="53" t="s">
        <v>471</v>
      </c>
      <c r="D299" s="54" t="s">
        <v>1055</v>
      </c>
      <c r="E299" s="55">
        <v>22500</v>
      </c>
      <c r="F299" s="56">
        <v>0</v>
      </c>
      <c r="G299" s="78">
        <f t="shared" si="5"/>
        <v>687122.65</v>
      </c>
    </row>
    <row r="300" spans="2:7">
      <c r="B300" s="79" t="s">
        <v>42</v>
      </c>
      <c r="C300" s="53" t="s">
        <v>472</v>
      </c>
      <c r="D300" s="54" t="s">
        <v>1055</v>
      </c>
      <c r="E300" s="55">
        <v>105480</v>
      </c>
      <c r="F300" s="56">
        <v>0</v>
      </c>
      <c r="G300" s="78">
        <f t="shared" si="5"/>
        <v>792602.65</v>
      </c>
    </row>
    <row r="301" spans="2:7">
      <c r="B301" s="79" t="s">
        <v>42</v>
      </c>
      <c r="C301" s="53" t="s">
        <v>473</v>
      </c>
      <c r="D301" s="54" t="s">
        <v>1055</v>
      </c>
      <c r="E301" s="55">
        <v>7100</v>
      </c>
      <c r="F301" s="56">
        <v>0</v>
      </c>
      <c r="G301" s="78">
        <f t="shared" si="5"/>
        <v>799702.65</v>
      </c>
    </row>
    <row r="302" spans="2:7">
      <c r="B302" s="79" t="s">
        <v>42</v>
      </c>
      <c r="C302" s="53" t="s">
        <v>474</v>
      </c>
      <c r="D302" s="53" t="s">
        <v>169</v>
      </c>
      <c r="E302" s="55">
        <v>2000</v>
      </c>
      <c r="F302" s="56">
        <v>0</v>
      </c>
      <c r="G302" s="78">
        <f t="shared" si="5"/>
        <v>801702.65</v>
      </c>
    </row>
    <row r="303" spans="2:7">
      <c r="B303" s="79" t="s">
        <v>42</v>
      </c>
      <c r="C303" s="53" t="s">
        <v>475</v>
      </c>
      <c r="D303" s="53" t="s">
        <v>169</v>
      </c>
      <c r="E303" s="55">
        <v>96250</v>
      </c>
      <c r="F303" s="56">
        <v>0</v>
      </c>
      <c r="G303" s="78">
        <f t="shared" si="5"/>
        <v>897952.65</v>
      </c>
    </row>
    <row r="304" spans="2:7">
      <c r="B304" s="79" t="s">
        <v>476</v>
      </c>
      <c r="C304" s="53" t="s">
        <v>477</v>
      </c>
      <c r="D304" s="53" t="s">
        <v>478</v>
      </c>
      <c r="E304" s="56">
        <v>0</v>
      </c>
      <c r="F304" s="55">
        <v>4642.25</v>
      </c>
      <c r="G304" s="78">
        <f t="shared" si="5"/>
        <v>893310.4</v>
      </c>
    </row>
    <row r="305" spans="2:7">
      <c r="B305" s="79" t="s">
        <v>476</v>
      </c>
      <c r="C305" s="53" t="s">
        <v>479</v>
      </c>
      <c r="D305" s="53" t="s">
        <v>480</v>
      </c>
      <c r="E305" s="56">
        <v>0</v>
      </c>
      <c r="F305" s="56">
        <v>862.5</v>
      </c>
      <c r="G305" s="78">
        <f t="shared" si="5"/>
        <v>892447.9</v>
      </c>
    </row>
    <row r="306" spans="2:7">
      <c r="B306" s="79" t="s">
        <v>476</v>
      </c>
      <c r="C306" s="53" t="s">
        <v>481</v>
      </c>
      <c r="D306" s="53" t="s">
        <v>482</v>
      </c>
      <c r="E306" s="56">
        <v>0</v>
      </c>
      <c r="F306" s="55">
        <v>4455</v>
      </c>
      <c r="G306" s="78">
        <f t="shared" si="5"/>
        <v>887992.9</v>
      </c>
    </row>
    <row r="307" spans="2:7">
      <c r="B307" s="79" t="s">
        <v>476</v>
      </c>
      <c r="C307" s="53" t="s">
        <v>483</v>
      </c>
      <c r="D307" s="53" t="s">
        <v>290</v>
      </c>
      <c r="E307" s="56">
        <v>0</v>
      </c>
      <c r="F307" s="55">
        <v>12000</v>
      </c>
      <c r="G307" s="78">
        <f t="shared" si="5"/>
        <v>875992.9</v>
      </c>
    </row>
    <row r="308" spans="2:7">
      <c r="B308" s="79" t="s">
        <v>476</v>
      </c>
      <c r="C308" s="53" t="s">
        <v>484</v>
      </c>
      <c r="D308" s="53" t="s">
        <v>485</v>
      </c>
      <c r="E308" s="56">
        <v>0</v>
      </c>
      <c r="F308" s="55">
        <v>3000</v>
      </c>
      <c r="G308" s="78">
        <f t="shared" si="5"/>
        <v>872992.9</v>
      </c>
    </row>
    <row r="309" spans="2:7">
      <c r="B309" s="79" t="s">
        <v>476</v>
      </c>
      <c r="C309" s="53" t="s">
        <v>486</v>
      </c>
      <c r="D309" s="53" t="s">
        <v>487</v>
      </c>
      <c r="E309" s="56">
        <v>0</v>
      </c>
      <c r="F309" s="55">
        <v>3000</v>
      </c>
      <c r="G309" s="78">
        <f t="shared" si="5"/>
        <v>869992.9</v>
      </c>
    </row>
    <row r="310" spans="2:7">
      <c r="B310" s="79" t="s">
        <v>476</v>
      </c>
      <c r="C310" s="53" t="s">
        <v>488</v>
      </c>
      <c r="D310" s="53" t="s">
        <v>489</v>
      </c>
      <c r="E310" s="56">
        <v>0</v>
      </c>
      <c r="F310" s="55">
        <v>3000</v>
      </c>
      <c r="G310" s="78">
        <f t="shared" si="5"/>
        <v>866992.9</v>
      </c>
    </row>
    <row r="311" spans="2:7">
      <c r="B311" s="79" t="s">
        <v>476</v>
      </c>
      <c r="C311" s="53" t="s">
        <v>490</v>
      </c>
      <c r="D311" s="53" t="s">
        <v>491</v>
      </c>
      <c r="E311" s="56">
        <v>0</v>
      </c>
      <c r="F311" s="55">
        <v>3000</v>
      </c>
      <c r="G311" s="78">
        <f t="shared" si="5"/>
        <v>863992.9</v>
      </c>
    </row>
    <row r="312" spans="2:7">
      <c r="B312" s="79" t="s">
        <v>476</v>
      </c>
      <c r="C312" s="53" t="s">
        <v>492</v>
      </c>
      <c r="D312" s="53" t="s">
        <v>493</v>
      </c>
      <c r="E312" s="56">
        <v>0</v>
      </c>
      <c r="F312" s="55">
        <v>3000</v>
      </c>
      <c r="G312" s="78">
        <f t="shared" si="5"/>
        <v>860992.9</v>
      </c>
    </row>
    <row r="313" spans="2:7">
      <c r="B313" s="79" t="s">
        <v>476</v>
      </c>
      <c r="C313" s="53" t="s">
        <v>494</v>
      </c>
      <c r="D313" s="53" t="s">
        <v>495</v>
      </c>
      <c r="E313" s="56">
        <v>0</v>
      </c>
      <c r="F313" s="55">
        <v>3000</v>
      </c>
      <c r="G313" s="78">
        <f t="shared" si="5"/>
        <v>857992.9</v>
      </c>
    </row>
    <row r="314" spans="2:7">
      <c r="B314" s="79" t="s">
        <v>476</v>
      </c>
      <c r="C314" s="53" t="s">
        <v>496</v>
      </c>
      <c r="D314" s="53" t="s">
        <v>497</v>
      </c>
      <c r="E314" s="56">
        <v>0</v>
      </c>
      <c r="F314" s="55">
        <v>3000</v>
      </c>
      <c r="G314" s="78">
        <f t="shared" si="5"/>
        <v>854992.9</v>
      </c>
    </row>
    <row r="315" spans="2:7">
      <c r="B315" s="79" t="s">
        <v>476</v>
      </c>
      <c r="C315" s="53" t="s">
        <v>498</v>
      </c>
      <c r="D315" s="53" t="s">
        <v>499</v>
      </c>
      <c r="E315" s="56">
        <v>0</v>
      </c>
      <c r="F315" s="55">
        <v>3000</v>
      </c>
      <c r="G315" s="78">
        <f t="shared" si="5"/>
        <v>851992.9</v>
      </c>
    </row>
    <row r="316" spans="2:7">
      <c r="B316" s="79" t="s">
        <v>476</v>
      </c>
      <c r="C316" s="53" t="s">
        <v>500</v>
      </c>
      <c r="D316" s="53" t="s">
        <v>501</v>
      </c>
      <c r="E316" s="56">
        <v>0</v>
      </c>
      <c r="F316" s="55">
        <v>4528.3999999999996</v>
      </c>
      <c r="G316" s="78">
        <f t="shared" si="5"/>
        <v>847464.5</v>
      </c>
    </row>
    <row r="317" spans="2:7">
      <c r="B317" s="79" t="s">
        <v>476</v>
      </c>
      <c r="C317" s="53" t="s">
        <v>502</v>
      </c>
      <c r="D317" s="54" t="s">
        <v>1055</v>
      </c>
      <c r="E317" s="55">
        <v>2232</v>
      </c>
      <c r="F317" s="56">
        <v>0</v>
      </c>
      <c r="G317" s="78">
        <f t="shared" si="5"/>
        <v>849696.5</v>
      </c>
    </row>
    <row r="318" spans="2:7">
      <c r="B318" s="79" t="s">
        <v>476</v>
      </c>
      <c r="C318" s="53" t="s">
        <v>503</v>
      </c>
      <c r="D318" s="54" t="s">
        <v>1055</v>
      </c>
      <c r="E318" s="55">
        <v>6400</v>
      </c>
      <c r="F318" s="56">
        <v>0</v>
      </c>
      <c r="G318" s="78">
        <f t="shared" si="5"/>
        <v>856096.5</v>
      </c>
    </row>
    <row r="319" spans="2:7">
      <c r="B319" s="79" t="s">
        <v>476</v>
      </c>
      <c r="C319" s="53" t="s">
        <v>504</v>
      </c>
      <c r="D319" s="54" t="s">
        <v>1055</v>
      </c>
      <c r="E319" s="55">
        <v>2770</v>
      </c>
      <c r="F319" s="56">
        <v>0</v>
      </c>
      <c r="G319" s="78">
        <f t="shared" si="5"/>
        <v>858866.5</v>
      </c>
    </row>
    <row r="320" spans="2:7">
      <c r="B320" s="79" t="s">
        <v>476</v>
      </c>
      <c r="C320" s="53" t="s">
        <v>505</v>
      </c>
      <c r="D320" s="54" t="s">
        <v>1055</v>
      </c>
      <c r="E320" s="55">
        <v>10130</v>
      </c>
      <c r="F320" s="56">
        <v>0</v>
      </c>
      <c r="G320" s="78">
        <f t="shared" si="5"/>
        <v>868996.5</v>
      </c>
    </row>
    <row r="321" spans="2:7">
      <c r="B321" s="79" t="s">
        <v>476</v>
      </c>
      <c r="C321" s="53" t="s">
        <v>506</v>
      </c>
      <c r="D321" s="54" t="s">
        <v>1055</v>
      </c>
      <c r="E321" s="55">
        <v>18298</v>
      </c>
      <c r="F321" s="56">
        <v>0</v>
      </c>
      <c r="G321" s="78">
        <f t="shared" si="5"/>
        <v>887294.5</v>
      </c>
    </row>
    <row r="322" spans="2:7">
      <c r="B322" s="79" t="s">
        <v>476</v>
      </c>
      <c r="C322" s="53" t="s">
        <v>507</v>
      </c>
      <c r="D322" s="54" t="s">
        <v>1055</v>
      </c>
      <c r="E322" s="56">
        <v>600</v>
      </c>
      <c r="F322" s="56">
        <v>0</v>
      </c>
      <c r="G322" s="78">
        <f t="shared" si="5"/>
        <v>887894.5</v>
      </c>
    </row>
    <row r="323" spans="2:7">
      <c r="B323" s="79" t="s">
        <v>476</v>
      </c>
      <c r="C323" s="53" t="s">
        <v>508</v>
      </c>
      <c r="D323" s="54" t="s">
        <v>1055</v>
      </c>
      <c r="E323" s="55">
        <v>22330</v>
      </c>
      <c r="F323" s="56">
        <v>0</v>
      </c>
      <c r="G323" s="78">
        <f t="shared" si="5"/>
        <v>910224.5</v>
      </c>
    </row>
    <row r="324" spans="2:7">
      <c r="B324" s="79" t="s">
        <v>476</v>
      </c>
      <c r="C324" s="53" t="s">
        <v>509</v>
      </c>
      <c r="D324" s="54" t="s">
        <v>1055</v>
      </c>
      <c r="E324" s="55">
        <v>14300</v>
      </c>
      <c r="F324" s="56">
        <v>0</v>
      </c>
      <c r="G324" s="78">
        <f t="shared" si="5"/>
        <v>924524.5</v>
      </c>
    </row>
    <row r="325" spans="2:7">
      <c r="B325" s="79" t="s">
        <v>476</v>
      </c>
      <c r="C325" s="53" t="s">
        <v>510</v>
      </c>
      <c r="D325" s="54" t="s">
        <v>1055</v>
      </c>
      <c r="E325" s="55">
        <v>26800</v>
      </c>
      <c r="F325" s="56">
        <v>0</v>
      </c>
      <c r="G325" s="78">
        <f t="shared" si="5"/>
        <v>951324.5</v>
      </c>
    </row>
    <row r="326" spans="2:7">
      <c r="B326" s="79" t="s">
        <v>476</v>
      </c>
      <c r="C326" s="53" t="s">
        <v>511</v>
      </c>
      <c r="D326" s="54" t="s">
        <v>1055</v>
      </c>
      <c r="E326" s="55">
        <v>19540</v>
      </c>
      <c r="F326" s="56">
        <v>0</v>
      </c>
      <c r="G326" s="78">
        <f t="shared" si="5"/>
        <v>970864.5</v>
      </c>
    </row>
    <row r="327" spans="2:7">
      <c r="B327" s="79" t="s">
        <v>476</v>
      </c>
      <c r="C327" s="53" t="s">
        <v>512</v>
      </c>
      <c r="D327" s="54" t="s">
        <v>1055</v>
      </c>
      <c r="E327" s="56">
        <v>800</v>
      </c>
      <c r="F327" s="56">
        <v>0</v>
      </c>
      <c r="G327" s="78">
        <f t="shared" si="5"/>
        <v>971664.5</v>
      </c>
    </row>
    <row r="328" spans="2:7">
      <c r="B328" s="79" t="s">
        <v>476</v>
      </c>
      <c r="C328" s="53" t="s">
        <v>513</v>
      </c>
      <c r="D328" s="54" t="s">
        <v>1055</v>
      </c>
      <c r="E328" s="55">
        <v>11820</v>
      </c>
      <c r="F328" s="56">
        <v>0</v>
      </c>
      <c r="G328" s="78">
        <f t="shared" si="5"/>
        <v>983484.5</v>
      </c>
    </row>
    <row r="329" spans="2:7">
      <c r="B329" s="79" t="s">
        <v>476</v>
      </c>
      <c r="C329" s="53" t="s">
        <v>514</v>
      </c>
      <c r="D329" s="54" t="s">
        <v>1055</v>
      </c>
      <c r="E329" s="55">
        <v>22800</v>
      </c>
      <c r="F329" s="56">
        <v>0</v>
      </c>
      <c r="G329" s="78">
        <f t="shared" si="5"/>
        <v>1006284.5</v>
      </c>
    </row>
    <row r="330" spans="2:7">
      <c r="B330" s="79" t="s">
        <v>476</v>
      </c>
      <c r="C330" s="53" t="s">
        <v>515</v>
      </c>
      <c r="D330" s="54" t="s">
        <v>1055</v>
      </c>
      <c r="E330" s="55">
        <v>33320</v>
      </c>
      <c r="F330" s="56">
        <v>0</v>
      </c>
      <c r="G330" s="78">
        <f t="shared" si="5"/>
        <v>1039604.5</v>
      </c>
    </row>
    <row r="331" spans="2:7">
      <c r="B331" s="79" t="s">
        <v>476</v>
      </c>
      <c r="C331" s="53" t="s">
        <v>516</v>
      </c>
      <c r="D331" s="54" t="s">
        <v>1055</v>
      </c>
      <c r="E331" s="55">
        <v>24646</v>
      </c>
      <c r="F331" s="56">
        <v>0</v>
      </c>
      <c r="G331" s="78">
        <f t="shared" si="5"/>
        <v>1064250.5</v>
      </c>
    </row>
    <row r="332" spans="2:7">
      <c r="B332" s="79" t="s">
        <v>476</v>
      </c>
      <c r="C332" s="53" t="s">
        <v>517</v>
      </c>
      <c r="D332" s="54" t="s">
        <v>1055</v>
      </c>
      <c r="E332" s="55">
        <v>20960</v>
      </c>
      <c r="F332" s="56">
        <v>0</v>
      </c>
      <c r="G332" s="78">
        <f t="shared" si="5"/>
        <v>1085210.5</v>
      </c>
    </row>
    <row r="333" spans="2:7">
      <c r="B333" s="79" t="s">
        <v>476</v>
      </c>
      <c r="C333" s="53" t="s">
        <v>518</v>
      </c>
      <c r="D333" s="54" t="s">
        <v>1055</v>
      </c>
      <c r="E333" s="55">
        <v>21960</v>
      </c>
      <c r="F333" s="56">
        <v>0</v>
      </c>
      <c r="G333" s="78">
        <f t="shared" si="5"/>
        <v>1107170.5</v>
      </c>
    </row>
    <row r="334" spans="2:7">
      <c r="B334" s="79" t="s">
        <v>476</v>
      </c>
      <c r="C334" s="53" t="s">
        <v>519</v>
      </c>
      <c r="D334" s="54" t="s">
        <v>1055</v>
      </c>
      <c r="E334" s="55">
        <v>25300</v>
      </c>
      <c r="F334" s="56">
        <v>0</v>
      </c>
      <c r="G334" s="78">
        <f t="shared" si="5"/>
        <v>1132470.5</v>
      </c>
    </row>
    <row r="335" spans="2:7">
      <c r="B335" s="79" t="s">
        <v>476</v>
      </c>
      <c r="C335" s="53" t="s">
        <v>520</v>
      </c>
      <c r="D335" s="54" t="s">
        <v>1055</v>
      </c>
      <c r="E335" s="55">
        <v>10750</v>
      </c>
      <c r="F335" s="56">
        <v>0</v>
      </c>
      <c r="G335" s="78">
        <f t="shared" si="5"/>
        <v>1143220.5</v>
      </c>
    </row>
    <row r="336" spans="2:7">
      <c r="B336" s="79" t="s">
        <v>476</v>
      </c>
      <c r="C336" s="53" t="s">
        <v>521</v>
      </c>
      <c r="D336" s="54" t="s">
        <v>1055</v>
      </c>
      <c r="E336" s="55">
        <v>25300</v>
      </c>
      <c r="F336" s="56">
        <v>0</v>
      </c>
      <c r="G336" s="78">
        <f t="shared" si="5"/>
        <v>1168520.5</v>
      </c>
    </row>
    <row r="337" spans="2:7">
      <c r="B337" s="79" t="s">
        <v>476</v>
      </c>
      <c r="C337" s="53" t="s">
        <v>522</v>
      </c>
      <c r="D337" s="53" t="s">
        <v>169</v>
      </c>
      <c r="E337" s="55">
        <v>15420</v>
      </c>
      <c r="F337" s="56">
        <v>0</v>
      </c>
      <c r="G337" s="78">
        <f t="shared" si="5"/>
        <v>1183940.5</v>
      </c>
    </row>
    <row r="338" spans="2:7">
      <c r="B338" s="79" t="s">
        <v>476</v>
      </c>
      <c r="C338" s="53" t="s">
        <v>523</v>
      </c>
      <c r="D338" s="53" t="s">
        <v>169</v>
      </c>
      <c r="E338" s="55">
        <v>7770</v>
      </c>
      <c r="F338" s="56">
        <v>0</v>
      </c>
      <c r="G338" s="78">
        <f t="shared" si="5"/>
        <v>1191710.5</v>
      </c>
    </row>
    <row r="339" spans="2:7">
      <c r="B339" s="79" t="s">
        <v>524</v>
      </c>
      <c r="C339" s="53" t="s">
        <v>525</v>
      </c>
      <c r="D339" s="53" t="s">
        <v>526</v>
      </c>
      <c r="E339" s="56">
        <v>0</v>
      </c>
      <c r="F339" s="55">
        <v>513788.57</v>
      </c>
      <c r="G339" s="78">
        <f t="shared" si="5"/>
        <v>677921.92999999993</v>
      </c>
    </row>
    <row r="340" spans="2:7">
      <c r="B340" s="79" t="s">
        <v>524</v>
      </c>
      <c r="C340" s="53" t="s">
        <v>527</v>
      </c>
      <c r="D340" s="53" t="s">
        <v>17</v>
      </c>
      <c r="E340" s="56">
        <v>0</v>
      </c>
      <c r="F340" s="55">
        <v>8079.75</v>
      </c>
      <c r="G340" s="78">
        <f t="shared" si="5"/>
        <v>669842.17999999993</v>
      </c>
    </row>
    <row r="341" spans="2:7">
      <c r="B341" s="79" t="s">
        <v>524</v>
      </c>
      <c r="C341" s="53" t="s">
        <v>528</v>
      </c>
      <c r="D341" s="53" t="s">
        <v>529</v>
      </c>
      <c r="E341" s="56">
        <v>0</v>
      </c>
      <c r="F341" s="55">
        <v>2625</v>
      </c>
      <c r="G341" s="78">
        <f t="shared" si="5"/>
        <v>667217.17999999993</v>
      </c>
    </row>
    <row r="342" spans="2:7">
      <c r="B342" s="79" t="s">
        <v>524</v>
      </c>
      <c r="C342" s="53" t="s">
        <v>530</v>
      </c>
      <c r="D342" s="53" t="s">
        <v>531</v>
      </c>
      <c r="E342" s="56">
        <v>0</v>
      </c>
      <c r="F342" s="55">
        <v>2675</v>
      </c>
      <c r="G342" s="78">
        <f t="shared" si="5"/>
        <v>664542.17999999993</v>
      </c>
    </row>
    <row r="343" spans="2:7">
      <c r="B343" s="79" t="s">
        <v>524</v>
      </c>
      <c r="C343" s="53" t="s">
        <v>532</v>
      </c>
      <c r="D343" s="53" t="s">
        <v>533</v>
      </c>
      <c r="E343" s="56">
        <v>0</v>
      </c>
      <c r="F343" s="55">
        <v>2712.5</v>
      </c>
      <c r="G343" s="78">
        <f t="shared" si="5"/>
        <v>661829.67999999993</v>
      </c>
    </row>
    <row r="344" spans="2:7">
      <c r="B344" s="79" t="s">
        <v>524</v>
      </c>
      <c r="C344" s="53" t="s">
        <v>534</v>
      </c>
      <c r="D344" s="53" t="s">
        <v>535</v>
      </c>
      <c r="E344" s="56">
        <v>0</v>
      </c>
      <c r="F344" s="55">
        <v>2862.5</v>
      </c>
      <c r="G344" s="78">
        <f t="shared" si="5"/>
        <v>658967.17999999993</v>
      </c>
    </row>
    <row r="345" spans="2:7">
      <c r="B345" s="79" t="s">
        <v>524</v>
      </c>
      <c r="C345" s="53" t="s">
        <v>536</v>
      </c>
      <c r="D345" s="53" t="s">
        <v>537</v>
      </c>
      <c r="E345" s="56">
        <v>0</v>
      </c>
      <c r="F345" s="55">
        <v>1325</v>
      </c>
      <c r="G345" s="78">
        <f t="shared" si="5"/>
        <v>657642.17999999993</v>
      </c>
    </row>
    <row r="346" spans="2:7">
      <c r="B346" s="79" t="s">
        <v>524</v>
      </c>
      <c r="C346" s="53" t="s">
        <v>538</v>
      </c>
      <c r="D346" s="53" t="s">
        <v>539</v>
      </c>
      <c r="E346" s="56">
        <v>0</v>
      </c>
      <c r="F346" s="55">
        <v>4100</v>
      </c>
      <c r="G346" s="78">
        <f t="shared" si="5"/>
        <v>653542.17999999993</v>
      </c>
    </row>
    <row r="347" spans="2:7">
      <c r="B347" s="79" t="s">
        <v>524</v>
      </c>
      <c r="C347" s="53" t="s">
        <v>540</v>
      </c>
      <c r="D347" s="53" t="s">
        <v>541</v>
      </c>
      <c r="E347" s="56">
        <v>0</v>
      </c>
      <c r="F347" s="55">
        <v>4331.5</v>
      </c>
      <c r="G347" s="78">
        <f t="shared" si="5"/>
        <v>649210.67999999993</v>
      </c>
    </row>
    <row r="348" spans="2:7">
      <c r="B348" s="79" t="s">
        <v>524</v>
      </c>
      <c r="C348" s="53" t="s">
        <v>542</v>
      </c>
      <c r="D348" s="53" t="s">
        <v>543</v>
      </c>
      <c r="E348" s="56">
        <v>0</v>
      </c>
      <c r="F348" s="55">
        <v>4342.5</v>
      </c>
      <c r="G348" s="78">
        <f t="shared" si="5"/>
        <v>644868.17999999993</v>
      </c>
    </row>
    <row r="349" spans="2:7">
      <c r="B349" s="79" t="s">
        <v>524</v>
      </c>
      <c r="C349" s="53" t="s">
        <v>544</v>
      </c>
      <c r="D349" s="53" t="s">
        <v>545</v>
      </c>
      <c r="E349" s="56">
        <v>0</v>
      </c>
      <c r="F349" s="55">
        <v>4509</v>
      </c>
      <c r="G349" s="78">
        <f t="shared" si="5"/>
        <v>640359.17999999993</v>
      </c>
    </row>
    <row r="350" spans="2:7">
      <c r="B350" s="79" t="s">
        <v>524</v>
      </c>
      <c r="C350" s="53" t="s">
        <v>546</v>
      </c>
      <c r="D350" s="53" t="s">
        <v>547</v>
      </c>
      <c r="E350" s="56">
        <v>0</v>
      </c>
      <c r="F350" s="55">
        <v>2437.5</v>
      </c>
      <c r="G350" s="78">
        <f t="shared" si="5"/>
        <v>637921.67999999993</v>
      </c>
    </row>
    <row r="351" spans="2:7">
      <c r="B351" s="79" t="s">
        <v>524</v>
      </c>
      <c r="C351" s="53" t="s">
        <v>548</v>
      </c>
      <c r="D351" s="53" t="s">
        <v>549</v>
      </c>
      <c r="E351" s="56">
        <v>0</v>
      </c>
      <c r="F351" s="55">
        <v>2562.5</v>
      </c>
      <c r="G351" s="78">
        <f t="shared" si="5"/>
        <v>635359.17999999993</v>
      </c>
    </row>
    <row r="352" spans="2:7">
      <c r="B352" s="79" t="s">
        <v>524</v>
      </c>
      <c r="C352" s="53" t="s">
        <v>550</v>
      </c>
      <c r="D352" s="53" t="s">
        <v>551</v>
      </c>
      <c r="E352" s="56">
        <v>0</v>
      </c>
      <c r="F352" s="55">
        <v>2112.5</v>
      </c>
      <c r="G352" s="78">
        <f t="shared" ref="G352:G415" si="6">+G351+E352-F352</f>
        <v>633246.67999999993</v>
      </c>
    </row>
    <row r="353" spans="2:7">
      <c r="B353" s="79" t="s">
        <v>524</v>
      </c>
      <c r="C353" s="53" t="s">
        <v>552</v>
      </c>
      <c r="D353" s="53" t="s">
        <v>553</v>
      </c>
      <c r="E353" s="56">
        <v>0</v>
      </c>
      <c r="F353" s="55">
        <v>4181.8999999999996</v>
      </c>
      <c r="G353" s="78">
        <f t="shared" si="6"/>
        <v>629064.77999999991</v>
      </c>
    </row>
    <row r="354" spans="2:7">
      <c r="B354" s="79" t="s">
        <v>524</v>
      </c>
      <c r="C354" s="53" t="s">
        <v>554</v>
      </c>
      <c r="D354" s="53" t="s">
        <v>555</v>
      </c>
      <c r="E354" s="56">
        <v>0</v>
      </c>
      <c r="F354" s="55">
        <v>5110.45</v>
      </c>
      <c r="G354" s="78">
        <f t="shared" si="6"/>
        <v>623954.32999999996</v>
      </c>
    </row>
    <row r="355" spans="2:7">
      <c r="B355" s="79" t="s">
        <v>524</v>
      </c>
      <c r="C355" s="53" t="s">
        <v>556</v>
      </c>
      <c r="D355" s="53" t="s">
        <v>557</v>
      </c>
      <c r="E355" s="56">
        <v>0</v>
      </c>
      <c r="F355" s="55">
        <v>1400</v>
      </c>
      <c r="G355" s="78">
        <f t="shared" si="6"/>
        <v>622554.32999999996</v>
      </c>
    </row>
    <row r="356" spans="2:7">
      <c r="B356" s="79" t="s">
        <v>524</v>
      </c>
      <c r="C356" s="53" t="s">
        <v>558</v>
      </c>
      <c r="D356" s="53" t="s">
        <v>559</v>
      </c>
      <c r="E356" s="56">
        <v>0</v>
      </c>
      <c r="F356" s="55">
        <v>95000</v>
      </c>
      <c r="G356" s="78">
        <f t="shared" si="6"/>
        <v>527554.32999999996</v>
      </c>
    </row>
    <row r="357" spans="2:7">
      <c r="B357" s="79" t="s">
        <v>524</v>
      </c>
      <c r="C357" s="53" t="s">
        <v>560</v>
      </c>
      <c r="D357" s="53" t="s">
        <v>526</v>
      </c>
      <c r="E357" s="56">
        <v>0</v>
      </c>
      <c r="F357" s="55">
        <v>80103.16</v>
      </c>
      <c r="G357" s="78">
        <f t="shared" si="6"/>
        <v>447451.16999999993</v>
      </c>
    </row>
    <row r="358" spans="2:7">
      <c r="B358" s="79" t="s">
        <v>524</v>
      </c>
      <c r="C358" s="53" t="s">
        <v>561</v>
      </c>
      <c r="D358" s="53" t="s">
        <v>562</v>
      </c>
      <c r="E358" s="56">
        <v>0</v>
      </c>
      <c r="F358" s="55">
        <v>12445.16</v>
      </c>
      <c r="G358" s="78">
        <f t="shared" si="6"/>
        <v>435006.00999999995</v>
      </c>
    </row>
    <row r="359" spans="2:7">
      <c r="B359" s="79" t="s">
        <v>524</v>
      </c>
      <c r="C359" s="53" t="s">
        <v>563</v>
      </c>
      <c r="D359" s="53" t="s">
        <v>564</v>
      </c>
      <c r="E359" s="56">
        <v>0</v>
      </c>
      <c r="F359" s="55">
        <v>4592.3999999999996</v>
      </c>
      <c r="G359" s="78">
        <f t="shared" si="6"/>
        <v>430413.60999999993</v>
      </c>
    </row>
    <row r="360" spans="2:7">
      <c r="B360" s="79" t="s">
        <v>524</v>
      </c>
      <c r="C360" s="53" t="s">
        <v>565</v>
      </c>
      <c r="D360" s="53" t="s">
        <v>566</v>
      </c>
      <c r="E360" s="56">
        <v>0</v>
      </c>
      <c r="F360" s="55">
        <v>2675</v>
      </c>
      <c r="G360" s="78">
        <f t="shared" si="6"/>
        <v>427738.60999999993</v>
      </c>
    </row>
    <row r="361" spans="2:7">
      <c r="B361" s="79" t="s">
        <v>524</v>
      </c>
      <c r="C361" s="53" t="s">
        <v>567</v>
      </c>
      <c r="D361" s="53" t="s">
        <v>568</v>
      </c>
      <c r="E361" s="56">
        <v>0</v>
      </c>
      <c r="F361" s="55">
        <v>2412.5</v>
      </c>
      <c r="G361" s="78">
        <f t="shared" si="6"/>
        <v>425326.10999999993</v>
      </c>
    </row>
    <row r="362" spans="2:7">
      <c r="B362" s="79" t="s">
        <v>524</v>
      </c>
      <c r="C362" s="53" t="s">
        <v>569</v>
      </c>
      <c r="D362" s="53" t="s">
        <v>570</v>
      </c>
      <c r="E362" s="56">
        <v>0</v>
      </c>
      <c r="F362" s="55">
        <v>4050</v>
      </c>
      <c r="G362" s="78">
        <f t="shared" si="6"/>
        <v>421276.10999999993</v>
      </c>
    </row>
    <row r="363" spans="2:7">
      <c r="B363" s="79" t="s">
        <v>524</v>
      </c>
      <c r="C363" s="53" t="s">
        <v>571</v>
      </c>
      <c r="D363" s="53" t="s">
        <v>572</v>
      </c>
      <c r="E363" s="56">
        <v>0</v>
      </c>
      <c r="F363" s="55">
        <v>2262.5</v>
      </c>
      <c r="G363" s="78">
        <f t="shared" si="6"/>
        <v>419013.60999999993</v>
      </c>
    </row>
    <row r="364" spans="2:7">
      <c r="B364" s="79" t="s">
        <v>524</v>
      </c>
      <c r="C364" s="53" t="s">
        <v>573</v>
      </c>
      <c r="D364" s="53" t="s">
        <v>574</v>
      </c>
      <c r="E364" s="56">
        <v>0</v>
      </c>
      <c r="F364" s="55">
        <v>4965.8</v>
      </c>
      <c r="G364" s="78">
        <f t="shared" si="6"/>
        <v>414047.80999999994</v>
      </c>
    </row>
    <row r="365" spans="2:7">
      <c r="B365" s="79" t="s">
        <v>524</v>
      </c>
      <c r="C365" s="53" t="s">
        <v>575</v>
      </c>
      <c r="D365" s="53" t="s">
        <v>576</v>
      </c>
      <c r="E365" s="56">
        <v>0</v>
      </c>
      <c r="F365" s="55">
        <v>4884.3500000000004</v>
      </c>
      <c r="G365" s="78">
        <f t="shared" si="6"/>
        <v>409163.45999999996</v>
      </c>
    </row>
    <row r="366" spans="2:7">
      <c r="B366" s="79" t="s">
        <v>524</v>
      </c>
      <c r="C366" s="53" t="s">
        <v>577</v>
      </c>
      <c r="D366" s="53" t="s">
        <v>578</v>
      </c>
      <c r="E366" s="56">
        <v>0</v>
      </c>
      <c r="F366" s="55">
        <v>2412.5</v>
      </c>
      <c r="G366" s="78">
        <f t="shared" si="6"/>
        <v>406750.95999999996</v>
      </c>
    </row>
    <row r="367" spans="2:7">
      <c r="B367" s="79" t="s">
        <v>524</v>
      </c>
      <c r="C367" s="53" t="s">
        <v>579</v>
      </c>
      <c r="D367" s="53" t="s">
        <v>580</v>
      </c>
      <c r="E367" s="56">
        <v>0</v>
      </c>
      <c r="F367" s="55">
        <v>2362.5</v>
      </c>
      <c r="G367" s="78">
        <f t="shared" si="6"/>
        <v>404388.45999999996</v>
      </c>
    </row>
    <row r="368" spans="2:7">
      <c r="B368" s="79" t="s">
        <v>524</v>
      </c>
      <c r="C368" s="53" t="s">
        <v>581</v>
      </c>
      <c r="D368" s="53" t="s">
        <v>582</v>
      </c>
      <c r="E368" s="56">
        <v>0</v>
      </c>
      <c r="F368" s="56">
        <v>887.5</v>
      </c>
      <c r="G368" s="78">
        <f t="shared" si="6"/>
        <v>403500.95999999996</v>
      </c>
    </row>
    <row r="369" spans="2:7">
      <c r="B369" s="79" t="s">
        <v>524</v>
      </c>
      <c r="C369" s="53" t="s">
        <v>583</v>
      </c>
      <c r="D369" s="53" t="s">
        <v>584</v>
      </c>
      <c r="E369" s="56">
        <v>0</v>
      </c>
      <c r="F369" s="55">
        <v>4009.5</v>
      </c>
      <c r="G369" s="78">
        <f t="shared" si="6"/>
        <v>399491.45999999996</v>
      </c>
    </row>
    <row r="370" spans="2:7">
      <c r="B370" s="79" t="s">
        <v>524</v>
      </c>
      <c r="C370" s="53" t="s">
        <v>585</v>
      </c>
      <c r="D370" s="53" t="s">
        <v>586</v>
      </c>
      <c r="E370" s="56">
        <v>0</v>
      </c>
      <c r="F370" s="55">
        <v>3287.5</v>
      </c>
      <c r="G370" s="78">
        <f t="shared" si="6"/>
        <v>396203.95999999996</v>
      </c>
    </row>
    <row r="371" spans="2:7">
      <c r="B371" s="79" t="s">
        <v>524</v>
      </c>
      <c r="C371" s="53" t="s">
        <v>587</v>
      </c>
      <c r="D371" s="53" t="s">
        <v>588</v>
      </c>
      <c r="E371" s="56">
        <v>0</v>
      </c>
      <c r="F371" s="55">
        <v>4877.8500000000004</v>
      </c>
      <c r="G371" s="78">
        <f t="shared" si="6"/>
        <v>391326.11</v>
      </c>
    </row>
    <row r="372" spans="2:7">
      <c r="B372" s="79" t="s">
        <v>524</v>
      </c>
      <c r="C372" s="53" t="s">
        <v>589</v>
      </c>
      <c r="D372" s="53" t="s">
        <v>590</v>
      </c>
      <c r="E372" s="56">
        <v>0</v>
      </c>
      <c r="F372" s="55">
        <v>2687.5</v>
      </c>
      <c r="G372" s="78">
        <f t="shared" si="6"/>
        <v>388638.61</v>
      </c>
    </row>
    <row r="373" spans="2:7">
      <c r="B373" s="79" t="s">
        <v>524</v>
      </c>
      <c r="C373" s="53" t="s">
        <v>591</v>
      </c>
      <c r="D373" s="53" t="s">
        <v>592</v>
      </c>
      <c r="E373" s="56">
        <v>0</v>
      </c>
      <c r="F373" s="55">
        <v>4012.5</v>
      </c>
      <c r="G373" s="78">
        <f t="shared" si="6"/>
        <v>384626.11</v>
      </c>
    </row>
    <row r="374" spans="2:7">
      <c r="B374" s="79" t="s">
        <v>524</v>
      </c>
      <c r="C374" s="53" t="s">
        <v>593</v>
      </c>
      <c r="D374" s="54" t="s">
        <v>1055</v>
      </c>
      <c r="E374" s="55">
        <v>3596</v>
      </c>
      <c r="F374" s="56">
        <v>0</v>
      </c>
      <c r="G374" s="78">
        <f t="shared" si="6"/>
        <v>388222.11</v>
      </c>
    </row>
    <row r="375" spans="2:7">
      <c r="B375" s="79" t="s">
        <v>524</v>
      </c>
      <c r="C375" s="53" t="s">
        <v>594</v>
      </c>
      <c r="D375" s="54" t="s">
        <v>1055</v>
      </c>
      <c r="E375" s="55">
        <v>30960</v>
      </c>
      <c r="F375" s="56">
        <v>0</v>
      </c>
      <c r="G375" s="78">
        <f t="shared" si="6"/>
        <v>419182.11</v>
      </c>
    </row>
    <row r="376" spans="2:7">
      <c r="B376" s="79" t="s">
        <v>524</v>
      </c>
      <c r="C376" s="53" t="s">
        <v>595</v>
      </c>
      <c r="D376" s="54" t="s">
        <v>1055</v>
      </c>
      <c r="E376" s="55">
        <v>3920</v>
      </c>
      <c r="F376" s="56">
        <v>0</v>
      </c>
      <c r="G376" s="78">
        <f t="shared" si="6"/>
        <v>423102.11</v>
      </c>
    </row>
    <row r="377" spans="2:7">
      <c r="B377" s="79" t="s">
        <v>524</v>
      </c>
      <c r="C377" s="53" t="s">
        <v>596</v>
      </c>
      <c r="D377" s="54" t="s">
        <v>1055</v>
      </c>
      <c r="E377" s="55">
        <v>1600</v>
      </c>
      <c r="F377" s="56">
        <v>0</v>
      </c>
      <c r="G377" s="78">
        <f t="shared" si="6"/>
        <v>424702.11</v>
      </c>
    </row>
    <row r="378" spans="2:7">
      <c r="B378" s="79" t="s">
        <v>524</v>
      </c>
      <c r="C378" s="53" t="s">
        <v>597</v>
      </c>
      <c r="D378" s="54" t="s">
        <v>1055</v>
      </c>
      <c r="E378" s="56">
        <v>520</v>
      </c>
      <c r="F378" s="56">
        <v>0</v>
      </c>
      <c r="G378" s="78">
        <f t="shared" si="6"/>
        <v>425222.11</v>
      </c>
    </row>
    <row r="379" spans="2:7">
      <c r="B379" s="79" t="s">
        <v>524</v>
      </c>
      <c r="C379" s="53" t="s">
        <v>598</v>
      </c>
      <c r="D379" s="54" t="s">
        <v>1055</v>
      </c>
      <c r="E379" s="55">
        <v>46260</v>
      </c>
      <c r="F379" s="56">
        <v>0</v>
      </c>
      <c r="G379" s="78">
        <f t="shared" si="6"/>
        <v>471482.11</v>
      </c>
    </row>
    <row r="380" spans="2:7">
      <c r="B380" s="79" t="s">
        <v>524</v>
      </c>
      <c r="C380" s="53" t="s">
        <v>599</v>
      </c>
      <c r="D380" s="54" t="s">
        <v>1055</v>
      </c>
      <c r="E380" s="55">
        <v>65220</v>
      </c>
      <c r="F380" s="56">
        <v>0</v>
      </c>
      <c r="G380" s="78">
        <f t="shared" si="6"/>
        <v>536702.11</v>
      </c>
    </row>
    <row r="381" spans="2:7">
      <c r="B381" s="79" t="s">
        <v>524</v>
      </c>
      <c r="C381" s="53" t="s">
        <v>600</v>
      </c>
      <c r="D381" s="54" t="s">
        <v>1055</v>
      </c>
      <c r="E381" s="55">
        <v>12800</v>
      </c>
      <c r="F381" s="56">
        <v>0</v>
      </c>
      <c r="G381" s="78">
        <f t="shared" si="6"/>
        <v>549502.11</v>
      </c>
    </row>
    <row r="382" spans="2:7">
      <c r="B382" s="79" t="s">
        <v>524</v>
      </c>
      <c r="C382" s="53" t="s">
        <v>601</v>
      </c>
      <c r="D382" s="54" t="s">
        <v>1055</v>
      </c>
      <c r="E382" s="55">
        <v>15365</v>
      </c>
      <c r="F382" s="56">
        <v>0</v>
      </c>
      <c r="G382" s="78">
        <f t="shared" si="6"/>
        <v>564867.11</v>
      </c>
    </row>
    <row r="383" spans="2:7">
      <c r="B383" s="79" t="s">
        <v>524</v>
      </c>
      <c r="C383" s="53" t="s">
        <v>602</v>
      </c>
      <c r="D383" s="54" t="s">
        <v>1055</v>
      </c>
      <c r="E383" s="55">
        <v>31300</v>
      </c>
      <c r="F383" s="56">
        <v>0</v>
      </c>
      <c r="G383" s="78">
        <f t="shared" si="6"/>
        <v>596167.11</v>
      </c>
    </row>
    <row r="384" spans="2:7">
      <c r="B384" s="79" t="s">
        <v>524</v>
      </c>
      <c r="C384" s="53" t="s">
        <v>603</v>
      </c>
      <c r="D384" s="54" t="s">
        <v>1055</v>
      </c>
      <c r="E384" s="56">
        <v>646</v>
      </c>
      <c r="F384" s="56">
        <v>0</v>
      </c>
      <c r="G384" s="78">
        <f t="shared" si="6"/>
        <v>596813.11</v>
      </c>
    </row>
    <row r="385" spans="2:7">
      <c r="B385" s="79" t="s">
        <v>524</v>
      </c>
      <c r="C385" s="53" t="s">
        <v>604</v>
      </c>
      <c r="D385" s="54" t="s">
        <v>1055</v>
      </c>
      <c r="E385" s="55">
        <v>3750</v>
      </c>
      <c r="F385" s="56">
        <v>0</v>
      </c>
      <c r="G385" s="78">
        <f t="shared" si="6"/>
        <v>600563.11</v>
      </c>
    </row>
    <row r="386" spans="2:7">
      <c r="B386" s="79" t="s">
        <v>524</v>
      </c>
      <c r="C386" s="53" t="s">
        <v>605</v>
      </c>
      <c r="D386" s="54" t="s">
        <v>1055</v>
      </c>
      <c r="E386" s="55">
        <v>5300</v>
      </c>
      <c r="F386" s="56">
        <v>0</v>
      </c>
      <c r="G386" s="78">
        <f t="shared" si="6"/>
        <v>605863.11</v>
      </c>
    </row>
    <row r="387" spans="2:7">
      <c r="B387" s="79" t="s">
        <v>524</v>
      </c>
      <c r="C387" s="53" t="s">
        <v>606</v>
      </c>
      <c r="D387" s="54" t="s">
        <v>1055</v>
      </c>
      <c r="E387" s="56">
        <v>0</v>
      </c>
      <c r="F387" s="56">
        <v>0</v>
      </c>
      <c r="G387" s="78">
        <f t="shared" si="6"/>
        <v>605863.11</v>
      </c>
    </row>
    <row r="388" spans="2:7">
      <c r="B388" s="79" t="s">
        <v>524</v>
      </c>
      <c r="C388" s="53" t="s">
        <v>607</v>
      </c>
      <c r="D388" s="54" t="s">
        <v>1055</v>
      </c>
      <c r="E388" s="55">
        <v>25980</v>
      </c>
      <c r="F388" s="56">
        <v>0</v>
      </c>
      <c r="G388" s="78">
        <f t="shared" si="6"/>
        <v>631843.11</v>
      </c>
    </row>
    <row r="389" spans="2:7">
      <c r="B389" s="79" t="s">
        <v>524</v>
      </c>
      <c r="C389" s="53" t="s">
        <v>608</v>
      </c>
      <c r="D389" s="54" t="s">
        <v>1055</v>
      </c>
      <c r="E389" s="55">
        <v>15000</v>
      </c>
      <c r="F389" s="56">
        <v>0</v>
      </c>
      <c r="G389" s="78">
        <f t="shared" si="6"/>
        <v>646843.11</v>
      </c>
    </row>
    <row r="390" spans="2:7">
      <c r="B390" s="79" t="s">
        <v>524</v>
      </c>
      <c r="C390" s="53" t="s">
        <v>609</v>
      </c>
      <c r="D390" s="54" t="s">
        <v>1055</v>
      </c>
      <c r="E390" s="55">
        <v>1460</v>
      </c>
      <c r="F390" s="56">
        <v>0</v>
      </c>
      <c r="G390" s="78">
        <f t="shared" si="6"/>
        <v>648303.11</v>
      </c>
    </row>
    <row r="391" spans="2:7">
      <c r="B391" s="79" t="s">
        <v>524</v>
      </c>
      <c r="C391" s="53" t="s">
        <v>610</v>
      </c>
      <c r="D391" s="54" t="s">
        <v>1055</v>
      </c>
      <c r="E391" s="55">
        <v>43646</v>
      </c>
      <c r="F391" s="56">
        <v>0</v>
      </c>
      <c r="G391" s="78">
        <f t="shared" si="6"/>
        <v>691949.11</v>
      </c>
    </row>
    <row r="392" spans="2:7">
      <c r="B392" s="79" t="s">
        <v>524</v>
      </c>
      <c r="C392" s="53" t="s">
        <v>611</v>
      </c>
      <c r="D392" s="54" t="s">
        <v>1055</v>
      </c>
      <c r="E392" s="55">
        <v>15000</v>
      </c>
      <c r="F392" s="56">
        <v>0</v>
      </c>
      <c r="G392" s="78">
        <f t="shared" si="6"/>
        <v>706949.11</v>
      </c>
    </row>
    <row r="393" spans="2:7">
      <c r="B393" s="79" t="s">
        <v>524</v>
      </c>
      <c r="C393" s="53" t="s">
        <v>612</v>
      </c>
      <c r="D393" s="54" t="s">
        <v>1055</v>
      </c>
      <c r="E393" s="55">
        <v>20000</v>
      </c>
      <c r="F393" s="56">
        <v>0</v>
      </c>
      <c r="G393" s="78">
        <f t="shared" si="6"/>
        <v>726949.11</v>
      </c>
    </row>
    <row r="394" spans="2:7">
      <c r="B394" s="79" t="s">
        <v>524</v>
      </c>
      <c r="C394" s="53" t="s">
        <v>613</v>
      </c>
      <c r="D394" s="54" t="s">
        <v>1055</v>
      </c>
      <c r="E394" s="55">
        <v>70530</v>
      </c>
      <c r="F394" s="56">
        <v>0</v>
      </c>
      <c r="G394" s="78">
        <f t="shared" si="6"/>
        <v>797479.11</v>
      </c>
    </row>
    <row r="395" spans="2:7">
      <c r="B395" s="79" t="s">
        <v>524</v>
      </c>
      <c r="C395" s="53" t="s">
        <v>614</v>
      </c>
      <c r="D395" s="54" t="s">
        <v>1055</v>
      </c>
      <c r="E395" s="55">
        <v>21960</v>
      </c>
      <c r="F395" s="56">
        <v>0</v>
      </c>
      <c r="G395" s="78">
        <f t="shared" si="6"/>
        <v>819439.11</v>
      </c>
    </row>
    <row r="396" spans="2:7">
      <c r="B396" s="79" t="s">
        <v>524</v>
      </c>
      <c r="C396" s="53" t="s">
        <v>615</v>
      </c>
      <c r="D396" s="54" t="s">
        <v>1055</v>
      </c>
      <c r="E396" s="55">
        <v>7146</v>
      </c>
      <c r="F396" s="56">
        <v>0</v>
      </c>
      <c r="G396" s="78">
        <f t="shared" si="6"/>
        <v>826585.11</v>
      </c>
    </row>
    <row r="397" spans="2:7">
      <c r="B397" s="79" t="s">
        <v>524</v>
      </c>
      <c r="C397" s="53" t="s">
        <v>616</v>
      </c>
      <c r="D397" s="54" t="s">
        <v>1055</v>
      </c>
      <c r="E397" s="55">
        <v>12850</v>
      </c>
      <c r="F397" s="56">
        <v>0</v>
      </c>
      <c r="G397" s="78">
        <f t="shared" si="6"/>
        <v>839435.11</v>
      </c>
    </row>
    <row r="398" spans="2:7">
      <c r="B398" s="79" t="s">
        <v>524</v>
      </c>
      <c r="C398" s="53" t="s">
        <v>617</v>
      </c>
      <c r="D398" s="53" t="s">
        <v>618</v>
      </c>
      <c r="E398" s="55">
        <v>46425</v>
      </c>
      <c r="F398" s="56">
        <v>0</v>
      </c>
      <c r="G398" s="78">
        <f t="shared" si="6"/>
        <v>885860.11</v>
      </c>
    </row>
    <row r="399" spans="2:7">
      <c r="B399" s="79" t="s">
        <v>524</v>
      </c>
      <c r="C399" s="53" t="s">
        <v>619</v>
      </c>
      <c r="D399" s="53" t="s">
        <v>618</v>
      </c>
      <c r="E399" s="55">
        <v>3030</v>
      </c>
      <c r="F399" s="56">
        <v>0</v>
      </c>
      <c r="G399" s="78">
        <f t="shared" si="6"/>
        <v>888890.11</v>
      </c>
    </row>
    <row r="400" spans="2:7">
      <c r="B400" s="79" t="s">
        <v>620</v>
      </c>
      <c r="C400" s="53" t="s">
        <v>621</v>
      </c>
      <c r="D400" s="53" t="s">
        <v>526</v>
      </c>
      <c r="E400" s="56">
        <v>0</v>
      </c>
      <c r="F400" s="55">
        <v>19585.150000000001</v>
      </c>
      <c r="G400" s="78">
        <f t="shared" si="6"/>
        <v>869304.96</v>
      </c>
    </row>
    <row r="401" spans="2:7">
      <c r="B401" s="79" t="s">
        <v>620</v>
      </c>
      <c r="C401" s="53" t="s">
        <v>622</v>
      </c>
      <c r="D401" s="53" t="s">
        <v>623</v>
      </c>
      <c r="E401" s="56">
        <v>0</v>
      </c>
      <c r="F401" s="55">
        <v>4000</v>
      </c>
      <c r="G401" s="78">
        <f t="shared" si="6"/>
        <v>865304.96</v>
      </c>
    </row>
    <row r="402" spans="2:7">
      <c r="B402" s="79" t="s">
        <v>620</v>
      </c>
      <c r="C402" s="53" t="s">
        <v>624</v>
      </c>
      <c r="D402" s="53" t="s">
        <v>625</v>
      </c>
      <c r="E402" s="56">
        <v>0</v>
      </c>
      <c r="F402" s="55">
        <v>4000</v>
      </c>
      <c r="G402" s="78">
        <f t="shared" si="6"/>
        <v>861304.96</v>
      </c>
    </row>
    <row r="403" spans="2:7">
      <c r="B403" s="79" t="s">
        <v>620</v>
      </c>
      <c r="C403" s="53" t="s">
        <v>626</v>
      </c>
      <c r="D403" s="53" t="s">
        <v>627</v>
      </c>
      <c r="E403" s="56">
        <v>0</v>
      </c>
      <c r="F403" s="55">
        <v>4000</v>
      </c>
      <c r="G403" s="78">
        <f t="shared" si="6"/>
        <v>857304.96</v>
      </c>
    </row>
    <row r="404" spans="2:7">
      <c r="B404" s="79" t="s">
        <v>620</v>
      </c>
      <c r="C404" s="53" t="s">
        <v>628</v>
      </c>
      <c r="D404" s="53" t="s">
        <v>629</v>
      </c>
      <c r="E404" s="56">
        <v>0</v>
      </c>
      <c r="F404" s="55">
        <v>8234.99</v>
      </c>
      <c r="G404" s="78">
        <f t="shared" si="6"/>
        <v>849069.97</v>
      </c>
    </row>
    <row r="405" spans="2:7">
      <c r="B405" s="79" t="s">
        <v>620</v>
      </c>
      <c r="C405" s="53" t="s">
        <v>630</v>
      </c>
      <c r="D405" s="53" t="s">
        <v>323</v>
      </c>
      <c r="E405" s="56">
        <v>0</v>
      </c>
      <c r="F405" s="55">
        <v>1440</v>
      </c>
      <c r="G405" s="78">
        <f t="shared" si="6"/>
        <v>847629.97</v>
      </c>
    </row>
    <row r="406" spans="2:7">
      <c r="B406" s="79" t="s">
        <v>620</v>
      </c>
      <c r="C406" s="53" t="s">
        <v>631</v>
      </c>
      <c r="D406" s="53" t="s">
        <v>259</v>
      </c>
      <c r="E406" s="56">
        <v>0</v>
      </c>
      <c r="F406" s="55">
        <v>5864.76</v>
      </c>
      <c r="G406" s="78">
        <f t="shared" si="6"/>
        <v>841765.21</v>
      </c>
    </row>
    <row r="407" spans="2:7">
      <c r="B407" s="79" t="s">
        <v>620</v>
      </c>
      <c r="C407" s="53" t="s">
        <v>632</v>
      </c>
      <c r="D407" s="53" t="s">
        <v>633</v>
      </c>
      <c r="E407" s="56">
        <v>0</v>
      </c>
      <c r="F407" s="55">
        <v>2475</v>
      </c>
      <c r="G407" s="78">
        <f t="shared" si="6"/>
        <v>839290.21</v>
      </c>
    </row>
    <row r="408" spans="2:7">
      <c r="B408" s="79" t="s">
        <v>620</v>
      </c>
      <c r="C408" s="53" t="s">
        <v>634</v>
      </c>
      <c r="D408" s="54" t="s">
        <v>1055</v>
      </c>
      <c r="E408" s="55">
        <v>1100</v>
      </c>
      <c r="F408" s="56">
        <v>0</v>
      </c>
      <c r="G408" s="78">
        <f t="shared" si="6"/>
        <v>840390.21</v>
      </c>
    </row>
    <row r="409" spans="2:7">
      <c r="B409" s="79" t="s">
        <v>620</v>
      </c>
      <c r="C409" s="53" t="s">
        <v>635</v>
      </c>
      <c r="D409" s="54" t="s">
        <v>1055</v>
      </c>
      <c r="E409" s="55">
        <v>2020</v>
      </c>
      <c r="F409" s="56">
        <v>0</v>
      </c>
      <c r="G409" s="78">
        <f t="shared" si="6"/>
        <v>842410.21</v>
      </c>
    </row>
    <row r="410" spans="2:7">
      <c r="B410" s="79" t="s">
        <v>620</v>
      </c>
      <c r="C410" s="53" t="s">
        <v>636</v>
      </c>
      <c r="D410" s="54" t="s">
        <v>1055</v>
      </c>
      <c r="E410" s="55">
        <v>14920</v>
      </c>
      <c r="F410" s="56">
        <v>0</v>
      </c>
      <c r="G410" s="78">
        <f t="shared" si="6"/>
        <v>857330.21</v>
      </c>
    </row>
    <row r="411" spans="2:7">
      <c r="B411" s="79" t="s">
        <v>620</v>
      </c>
      <c r="C411" s="53" t="s">
        <v>637</v>
      </c>
      <c r="D411" s="54" t="s">
        <v>1055</v>
      </c>
      <c r="E411" s="55">
        <v>1200</v>
      </c>
      <c r="F411" s="56">
        <v>0</v>
      </c>
      <c r="G411" s="78">
        <f t="shared" si="6"/>
        <v>858530.21</v>
      </c>
    </row>
    <row r="412" spans="2:7">
      <c r="B412" s="79" t="s">
        <v>620</v>
      </c>
      <c r="C412" s="53" t="s">
        <v>638</v>
      </c>
      <c r="D412" s="54" t="s">
        <v>1055</v>
      </c>
      <c r="E412" s="55">
        <v>2460</v>
      </c>
      <c r="F412" s="56">
        <v>0</v>
      </c>
      <c r="G412" s="78">
        <f t="shared" si="6"/>
        <v>860990.21</v>
      </c>
    </row>
    <row r="413" spans="2:7">
      <c r="B413" s="79" t="s">
        <v>620</v>
      </c>
      <c r="C413" s="53" t="s">
        <v>639</v>
      </c>
      <c r="D413" s="54" t="s">
        <v>1055</v>
      </c>
      <c r="E413" s="55">
        <v>59890</v>
      </c>
      <c r="F413" s="56">
        <v>0</v>
      </c>
      <c r="G413" s="78">
        <f t="shared" si="6"/>
        <v>920880.21</v>
      </c>
    </row>
    <row r="414" spans="2:7">
      <c r="B414" s="79" t="s">
        <v>620</v>
      </c>
      <c r="C414" s="53" t="s">
        <v>640</v>
      </c>
      <c r="D414" s="54" t="s">
        <v>1055</v>
      </c>
      <c r="E414" s="55">
        <v>9146</v>
      </c>
      <c r="F414" s="56">
        <v>0</v>
      </c>
      <c r="G414" s="78">
        <f t="shared" si="6"/>
        <v>930026.21</v>
      </c>
    </row>
    <row r="415" spans="2:7">
      <c r="B415" s="79" t="s">
        <v>620</v>
      </c>
      <c r="C415" s="53" t="s">
        <v>641</v>
      </c>
      <c r="D415" s="54" t="s">
        <v>1055</v>
      </c>
      <c r="E415" s="55">
        <v>20500</v>
      </c>
      <c r="F415" s="56">
        <v>0</v>
      </c>
      <c r="G415" s="78">
        <f t="shared" si="6"/>
        <v>950526.21</v>
      </c>
    </row>
    <row r="416" spans="2:7">
      <c r="B416" s="79" t="s">
        <v>620</v>
      </c>
      <c r="C416" s="53" t="s">
        <v>642</v>
      </c>
      <c r="D416" s="53" t="s">
        <v>135</v>
      </c>
      <c r="E416" s="55">
        <v>1920</v>
      </c>
      <c r="F416" s="56">
        <v>0</v>
      </c>
      <c r="G416" s="78">
        <f t="shared" ref="G416:G479" si="7">+G415+E416-F416</f>
        <v>952446.21</v>
      </c>
    </row>
    <row r="417" spans="2:7">
      <c r="B417" s="79" t="s">
        <v>620</v>
      </c>
      <c r="C417" s="53" t="s">
        <v>643</v>
      </c>
      <c r="D417" s="53" t="s">
        <v>135</v>
      </c>
      <c r="E417" s="55">
        <v>193825.54</v>
      </c>
      <c r="F417" s="56">
        <v>0</v>
      </c>
      <c r="G417" s="78">
        <f t="shared" si="7"/>
        <v>1146271.75</v>
      </c>
    </row>
    <row r="418" spans="2:7">
      <c r="B418" s="79" t="s">
        <v>644</v>
      </c>
      <c r="C418" s="53" t="s">
        <v>645</v>
      </c>
      <c r="D418" s="53" t="s">
        <v>321</v>
      </c>
      <c r="E418" s="56">
        <v>0</v>
      </c>
      <c r="F418" s="55">
        <v>35569.97</v>
      </c>
      <c r="G418" s="78">
        <f t="shared" si="7"/>
        <v>1110701.78</v>
      </c>
    </row>
    <row r="419" spans="2:7">
      <c r="B419" s="79" t="s">
        <v>644</v>
      </c>
      <c r="C419" s="53" t="s">
        <v>646</v>
      </c>
      <c r="D419" s="53" t="s">
        <v>647</v>
      </c>
      <c r="E419" s="56">
        <v>0</v>
      </c>
      <c r="F419" s="55">
        <v>34000</v>
      </c>
      <c r="G419" s="78">
        <f t="shared" si="7"/>
        <v>1076701.78</v>
      </c>
    </row>
    <row r="420" spans="2:7">
      <c r="B420" s="79" t="s">
        <v>644</v>
      </c>
      <c r="C420" s="53" t="s">
        <v>648</v>
      </c>
      <c r="D420" s="54" t="s">
        <v>1055</v>
      </c>
      <c r="E420" s="55">
        <v>1532</v>
      </c>
      <c r="F420" s="56">
        <v>0</v>
      </c>
      <c r="G420" s="78">
        <f t="shared" si="7"/>
        <v>1078233.78</v>
      </c>
    </row>
    <row r="421" spans="2:7">
      <c r="B421" s="79" t="s">
        <v>644</v>
      </c>
      <c r="C421" s="53" t="s">
        <v>649</v>
      </c>
      <c r="D421" s="54" t="s">
        <v>1055</v>
      </c>
      <c r="E421" s="55">
        <v>18210</v>
      </c>
      <c r="F421" s="56">
        <v>0</v>
      </c>
      <c r="G421" s="78">
        <f t="shared" si="7"/>
        <v>1096443.78</v>
      </c>
    </row>
    <row r="422" spans="2:7">
      <c r="B422" s="79" t="s">
        <v>644</v>
      </c>
      <c r="C422" s="53" t="s">
        <v>650</v>
      </c>
      <c r="D422" s="54" t="s">
        <v>1055</v>
      </c>
      <c r="E422" s="55">
        <v>3640</v>
      </c>
      <c r="F422" s="56">
        <v>0</v>
      </c>
      <c r="G422" s="78">
        <f t="shared" si="7"/>
        <v>1100083.78</v>
      </c>
    </row>
    <row r="423" spans="2:7">
      <c r="B423" s="79" t="s">
        <v>644</v>
      </c>
      <c r="C423" s="53" t="s">
        <v>651</v>
      </c>
      <c r="D423" s="54" t="s">
        <v>1055</v>
      </c>
      <c r="E423" s="55">
        <v>44090</v>
      </c>
      <c r="F423" s="56">
        <v>0</v>
      </c>
      <c r="G423" s="78">
        <f t="shared" si="7"/>
        <v>1144173.78</v>
      </c>
    </row>
    <row r="424" spans="2:7">
      <c r="B424" s="79" t="s">
        <v>644</v>
      </c>
      <c r="C424" s="53" t="s">
        <v>652</v>
      </c>
      <c r="D424" s="54" t="s">
        <v>1055</v>
      </c>
      <c r="E424" s="55">
        <v>81500</v>
      </c>
      <c r="F424" s="56">
        <v>0</v>
      </c>
      <c r="G424" s="78">
        <f t="shared" si="7"/>
        <v>1225673.78</v>
      </c>
    </row>
    <row r="425" spans="2:7">
      <c r="B425" s="79" t="s">
        <v>644</v>
      </c>
      <c r="C425" s="53" t="s">
        <v>653</v>
      </c>
      <c r="D425" s="54" t="s">
        <v>1055</v>
      </c>
      <c r="E425" s="55">
        <v>17800</v>
      </c>
      <c r="F425" s="56">
        <v>0</v>
      </c>
      <c r="G425" s="78">
        <f t="shared" si="7"/>
        <v>1243473.78</v>
      </c>
    </row>
    <row r="426" spans="2:7">
      <c r="B426" s="79" t="s">
        <v>644</v>
      </c>
      <c r="C426" s="53" t="s">
        <v>654</v>
      </c>
      <c r="D426" s="54" t="s">
        <v>1055</v>
      </c>
      <c r="E426" s="55">
        <v>48220</v>
      </c>
      <c r="F426" s="56">
        <v>0</v>
      </c>
      <c r="G426" s="78">
        <f t="shared" si="7"/>
        <v>1291693.78</v>
      </c>
    </row>
    <row r="427" spans="2:7">
      <c r="B427" s="79" t="s">
        <v>644</v>
      </c>
      <c r="C427" s="53" t="s">
        <v>655</v>
      </c>
      <c r="D427" s="54" t="s">
        <v>1055</v>
      </c>
      <c r="E427" s="55">
        <v>15200</v>
      </c>
      <c r="F427" s="56">
        <v>0</v>
      </c>
      <c r="G427" s="78">
        <f t="shared" si="7"/>
        <v>1306893.78</v>
      </c>
    </row>
    <row r="428" spans="2:7">
      <c r="B428" s="79" t="s">
        <v>644</v>
      </c>
      <c r="C428" s="53" t="s">
        <v>656</v>
      </c>
      <c r="D428" s="54" t="s">
        <v>1055</v>
      </c>
      <c r="E428" s="56">
        <v>600</v>
      </c>
      <c r="F428" s="56">
        <v>0</v>
      </c>
      <c r="G428" s="78">
        <f t="shared" si="7"/>
        <v>1307493.78</v>
      </c>
    </row>
    <row r="429" spans="2:7">
      <c r="B429" s="79" t="s">
        <v>644</v>
      </c>
      <c r="C429" s="53" t="s">
        <v>657</v>
      </c>
      <c r="D429" s="54" t="s">
        <v>1055</v>
      </c>
      <c r="E429" s="55">
        <v>24320</v>
      </c>
      <c r="F429" s="56">
        <v>0</v>
      </c>
      <c r="G429" s="78">
        <f t="shared" si="7"/>
        <v>1331813.78</v>
      </c>
    </row>
    <row r="430" spans="2:7">
      <c r="B430" s="79" t="s">
        <v>644</v>
      </c>
      <c r="C430" s="53" t="s">
        <v>658</v>
      </c>
      <c r="D430" s="54" t="s">
        <v>1055</v>
      </c>
      <c r="E430" s="55">
        <v>36320</v>
      </c>
      <c r="F430" s="56">
        <v>0</v>
      </c>
      <c r="G430" s="78">
        <f t="shared" si="7"/>
        <v>1368133.78</v>
      </c>
    </row>
    <row r="431" spans="2:7">
      <c r="B431" s="79" t="s">
        <v>644</v>
      </c>
      <c r="C431" s="53" t="s">
        <v>659</v>
      </c>
      <c r="D431" s="54" t="s">
        <v>1055</v>
      </c>
      <c r="E431" s="55">
        <v>100370</v>
      </c>
      <c r="F431" s="56">
        <v>0</v>
      </c>
      <c r="G431" s="78">
        <f t="shared" si="7"/>
        <v>1468503.78</v>
      </c>
    </row>
    <row r="432" spans="2:7">
      <c r="B432" s="79" t="s">
        <v>644</v>
      </c>
      <c r="C432" s="53" t="s">
        <v>660</v>
      </c>
      <c r="D432" s="54" t="s">
        <v>1055</v>
      </c>
      <c r="E432" s="55">
        <v>19800</v>
      </c>
      <c r="F432" s="56">
        <v>0</v>
      </c>
      <c r="G432" s="78">
        <f t="shared" si="7"/>
        <v>1488303.78</v>
      </c>
    </row>
    <row r="433" spans="2:7">
      <c r="B433" s="79" t="s">
        <v>644</v>
      </c>
      <c r="C433" s="53" t="s">
        <v>661</v>
      </c>
      <c r="D433" s="54" t="s">
        <v>1055</v>
      </c>
      <c r="E433" s="55">
        <v>2880</v>
      </c>
      <c r="F433" s="56">
        <v>0</v>
      </c>
      <c r="G433" s="78">
        <f t="shared" si="7"/>
        <v>1491183.78</v>
      </c>
    </row>
    <row r="434" spans="2:7">
      <c r="B434" s="79" t="s">
        <v>644</v>
      </c>
      <c r="C434" s="53" t="s">
        <v>662</v>
      </c>
      <c r="D434" s="54" t="s">
        <v>1055</v>
      </c>
      <c r="E434" s="55">
        <v>13410</v>
      </c>
      <c r="F434" s="56">
        <v>0</v>
      </c>
      <c r="G434" s="78">
        <f t="shared" si="7"/>
        <v>1504593.78</v>
      </c>
    </row>
    <row r="435" spans="2:7">
      <c r="B435" s="79" t="s">
        <v>644</v>
      </c>
      <c r="C435" s="53" t="s">
        <v>663</v>
      </c>
      <c r="D435" s="53" t="s">
        <v>135</v>
      </c>
      <c r="E435" s="55">
        <v>76633.64</v>
      </c>
      <c r="F435" s="56">
        <v>0</v>
      </c>
      <c r="G435" s="78">
        <f t="shared" si="7"/>
        <v>1581227.42</v>
      </c>
    </row>
    <row r="436" spans="2:7">
      <c r="B436" s="79" t="s">
        <v>644</v>
      </c>
      <c r="C436" s="53" t="s">
        <v>664</v>
      </c>
      <c r="D436" s="53" t="s">
        <v>135</v>
      </c>
      <c r="E436" s="55">
        <v>37100</v>
      </c>
      <c r="F436" s="56">
        <v>0</v>
      </c>
      <c r="G436" s="78">
        <f t="shared" si="7"/>
        <v>1618327.42</v>
      </c>
    </row>
    <row r="437" spans="2:7">
      <c r="B437" s="79" t="s">
        <v>45</v>
      </c>
      <c r="C437" s="53" t="s">
        <v>665</v>
      </c>
      <c r="D437" s="53" t="s">
        <v>666</v>
      </c>
      <c r="E437" s="56">
        <v>0</v>
      </c>
      <c r="F437" s="55">
        <v>4000</v>
      </c>
      <c r="G437" s="78">
        <f t="shared" si="7"/>
        <v>1614327.42</v>
      </c>
    </row>
    <row r="438" spans="2:7">
      <c r="B438" s="79" t="s">
        <v>45</v>
      </c>
      <c r="C438" s="53" t="s">
        <v>667</v>
      </c>
      <c r="D438" s="53" t="s">
        <v>668</v>
      </c>
      <c r="E438" s="56">
        <v>0</v>
      </c>
      <c r="F438" s="55">
        <v>4000</v>
      </c>
      <c r="G438" s="78">
        <f t="shared" si="7"/>
        <v>1610327.42</v>
      </c>
    </row>
    <row r="439" spans="2:7">
      <c r="B439" s="79" t="s">
        <v>45</v>
      </c>
      <c r="C439" s="53" t="s">
        <v>669</v>
      </c>
      <c r="D439" s="53" t="s">
        <v>670</v>
      </c>
      <c r="E439" s="56">
        <v>0</v>
      </c>
      <c r="F439" s="55">
        <v>4000</v>
      </c>
      <c r="G439" s="78">
        <f t="shared" si="7"/>
        <v>1606327.42</v>
      </c>
    </row>
    <row r="440" spans="2:7">
      <c r="B440" s="79" t="s">
        <v>45</v>
      </c>
      <c r="C440" s="53" t="s">
        <v>671</v>
      </c>
      <c r="D440" s="53" t="s">
        <v>672</v>
      </c>
      <c r="E440" s="56">
        <v>0</v>
      </c>
      <c r="F440" s="55">
        <v>50000</v>
      </c>
      <c r="G440" s="78">
        <f t="shared" si="7"/>
        <v>1556327.42</v>
      </c>
    </row>
    <row r="441" spans="2:7">
      <c r="B441" s="79" t="s">
        <v>45</v>
      </c>
      <c r="C441" s="53" t="s">
        <v>673</v>
      </c>
      <c r="D441" s="53" t="s">
        <v>674</v>
      </c>
      <c r="E441" s="56">
        <v>0</v>
      </c>
      <c r="F441" s="55">
        <v>42930.25</v>
      </c>
      <c r="G441" s="78">
        <f t="shared" si="7"/>
        <v>1513397.17</v>
      </c>
    </row>
    <row r="442" spans="2:7">
      <c r="B442" s="79" t="s">
        <v>45</v>
      </c>
      <c r="C442" s="53" t="s">
        <v>675</v>
      </c>
      <c r="D442" s="53" t="s">
        <v>676</v>
      </c>
      <c r="E442" s="56">
        <v>0</v>
      </c>
      <c r="F442" s="55">
        <v>25000</v>
      </c>
      <c r="G442" s="78">
        <f t="shared" si="7"/>
        <v>1488397.17</v>
      </c>
    </row>
    <row r="443" spans="2:7">
      <c r="B443" s="79" t="s">
        <v>45</v>
      </c>
      <c r="C443" s="53" t="s">
        <v>677</v>
      </c>
      <c r="D443" s="53" t="s">
        <v>678</v>
      </c>
      <c r="E443" s="56">
        <v>0</v>
      </c>
      <c r="F443" s="55">
        <v>50000</v>
      </c>
      <c r="G443" s="78">
        <f t="shared" si="7"/>
        <v>1438397.17</v>
      </c>
    </row>
    <row r="444" spans="2:7">
      <c r="B444" s="79" t="s">
        <v>45</v>
      </c>
      <c r="C444" s="53" t="s">
        <v>679</v>
      </c>
      <c r="D444" s="53" t="s">
        <v>680</v>
      </c>
      <c r="E444" s="56">
        <v>0</v>
      </c>
      <c r="F444" s="55">
        <v>13557.6</v>
      </c>
      <c r="G444" s="78">
        <f t="shared" si="7"/>
        <v>1424839.5699999998</v>
      </c>
    </row>
    <row r="445" spans="2:7">
      <c r="B445" s="79" t="s">
        <v>45</v>
      </c>
      <c r="C445" s="53" t="s">
        <v>681</v>
      </c>
      <c r="D445" s="54" t="s">
        <v>1055</v>
      </c>
      <c r="E445" s="55">
        <v>4600</v>
      </c>
      <c r="F445" s="56">
        <v>0</v>
      </c>
      <c r="G445" s="78">
        <f t="shared" si="7"/>
        <v>1429439.5699999998</v>
      </c>
    </row>
    <row r="446" spans="2:7">
      <c r="B446" s="79" t="s">
        <v>45</v>
      </c>
      <c r="C446" s="53" t="s">
        <v>682</v>
      </c>
      <c r="D446" s="54" t="s">
        <v>1055</v>
      </c>
      <c r="E446" s="55">
        <v>5360</v>
      </c>
      <c r="F446" s="56">
        <v>0</v>
      </c>
      <c r="G446" s="78">
        <f t="shared" si="7"/>
        <v>1434799.5699999998</v>
      </c>
    </row>
    <row r="447" spans="2:7">
      <c r="B447" s="79" t="s">
        <v>45</v>
      </c>
      <c r="C447" s="53" t="s">
        <v>683</v>
      </c>
      <c r="D447" s="54" t="s">
        <v>1055</v>
      </c>
      <c r="E447" s="56">
        <v>0</v>
      </c>
      <c r="F447" s="56">
        <v>0</v>
      </c>
      <c r="G447" s="78">
        <f t="shared" si="7"/>
        <v>1434799.5699999998</v>
      </c>
    </row>
    <row r="448" spans="2:7">
      <c r="B448" s="79" t="s">
        <v>45</v>
      </c>
      <c r="C448" s="53" t="s">
        <v>684</v>
      </c>
      <c r="D448" s="54" t="s">
        <v>1055</v>
      </c>
      <c r="E448" s="55">
        <v>6320</v>
      </c>
      <c r="F448" s="56">
        <v>0</v>
      </c>
      <c r="G448" s="78">
        <f t="shared" si="7"/>
        <v>1441119.5699999998</v>
      </c>
    </row>
    <row r="449" spans="2:7">
      <c r="B449" s="79" t="s">
        <v>45</v>
      </c>
      <c r="C449" s="53" t="s">
        <v>685</v>
      </c>
      <c r="D449" s="54" t="s">
        <v>1055</v>
      </c>
      <c r="E449" s="55">
        <v>62420</v>
      </c>
      <c r="F449" s="56">
        <v>0</v>
      </c>
      <c r="G449" s="78">
        <f t="shared" si="7"/>
        <v>1503539.5699999998</v>
      </c>
    </row>
    <row r="450" spans="2:7">
      <c r="B450" s="79" t="s">
        <v>45</v>
      </c>
      <c r="C450" s="53" t="s">
        <v>686</v>
      </c>
      <c r="D450" s="54" t="s">
        <v>1055</v>
      </c>
      <c r="E450" s="55">
        <v>1500</v>
      </c>
      <c r="F450" s="56">
        <v>0</v>
      </c>
      <c r="G450" s="78">
        <f t="shared" si="7"/>
        <v>1505039.5699999998</v>
      </c>
    </row>
    <row r="451" spans="2:7">
      <c r="B451" s="79" t="s">
        <v>45</v>
      </c>
      <c r="C451" s="53" t="s">
        <v>687</v>
      </c>
      <c r="D451" s="54" t="s">
        <v>1055</v>
      </c>
      <c r="E451" s="55">
        <v>6000</v>
      </c>
      <c r="F451" s="56">
        <v>0</v>
      </c>
      <c r="G451" s="78">
        <f t="shared" si="7"/>
        <v>1511039.5699999998</v>
      </c>
    </row>
    <row r="452" spans="2:7">
      <c r="B452" s="79" t="s">
        <v>45</v>
      </c>
      <c r="C452" s="53" t="s">
        <v>688</v>
      </c>
      <c r="D452" s="54" t="s">
        <v>1055</v>
      </c>
      <c r="E452" s="55">
        <v>12090</v>
      </c>
      <c r="F452" s="56">
        <v>0</v>
      </c>
      <c r="G452" s="78">
        <f t="shared" si="7"/>
        <v>1523129.5699999998</v>
      </c>
    </row>
    <row r="453" spans="2:7">
      <c r="B453" s="79" t="s">
        <v>45</v>
      </c>
      <c r="C453" s="53" t="s">
        <v>689</v>
      </c>
      <c r="D453" s="54" t="s">
        <v>1055</v>
      </c>
      <c r="E453" s="55">
        <v>2060</v>
      </c>
      <c r="F453" s="56">
        <v>0</v>
      </c>
      <c r="G453" s="78">
        <f t="shared" si="7"/>
        <v>1525189.5699999998</v>
      </c>
    </row>
    <row r="454" spans="2:7">
      <c r="B454" s="79" t="s">
        <v>45</v>
      </c>
      <c r="C454" s="53" t="s">
        <v>690</v>
      </c>
      <c r="D454" s="54" t="s">
        <v>1055</v>
      </c>
      <c r="E454" s="55">
        <v>37540</v>
      </c>
      <c r="F454" s="56">
        <v>0</v>
      </c>
      <c r="G454" s="78">
        <f t="shared" si="7"/>
        <v>1562729.5699999998</v>
      </c>
    </row>
    <row r="455" spans="2:7">
      <c r="B455" s="79" t="s">
        <v>45</v>
      </c>
      <c r="C455" s="53" t="s">
        <v>691</v>
      </c>
      <c r="D455" s="54" t="s">
        <v>1055</v>
      </c>
      <c r="E455" s="55">
        <v>18300</v>
      </c>
      <c r="F455" s="56">
        <v>0</v>
      </c>
      <c r="G455" s="78">
        <f t="shared" si="7"/>
        <v>1581029.5699999998</v>
      </c>
    </row>
    <row r="456" spans="2:7">
      <c r="B456" s="79" t="s">
        <v>45</v>
      </c>
      <c r="C456" s="53" t="s">
        <v>692</v>
      </c>
      <c r="D456" s="54" t="s">
        <v>1055</v>
      </c>
      <c r="E456" s="55">
        <v>38820</v>
      </c>
      <c r="F456" s="56">
        <v>0</v>
      </c>
      <c r="G456" s="78">
        <f t="shared" si="7"/>
        <v>1619849.5699999998</v>
      </c>
    </row>
    <row r="457" spans="2:7">
      <c r="B457" s="79" t="s">
        <v>45</v>
      </c>
      <c r="C457" s="53" t="s">
        <v>693</v>
      </c>
      <c r="D457" s="54" t="s">
        <v>1055</v>
      </c>
      <c r="E457" s="55">
        <v>65310</v>
      </c>
      <c r="F457" s="56">
        <v>0</v>
      </c>
      <c r="G457" s="78">
        <f t="shared" si="7"/>
        <v>1685159.5699999998</v>
      </c>
    </row>
    <row r="458" spans="2:7">
      <c r="B458" s="79" t="s">
        <v>45</v>
      </c>
      <c r="C458" s="53" t="s">
        <v>694</v>
      </c>
      <c r="D458" s="54" t="s">
        <v>1055</v>
      </c>
      <c r="E458" s="55">
        <v>14320</v>
      </c>
      <c r="F458" s="56">
        <v>0</v>
      </c>
      <c r="G458" s="78">
        <f t="shared" si="7"/>
        <v>1699479.5699999998</v>
      </c>
    </row>
    <row r="459" spans="2:7">
      <c r="B459" s="79" t="s">
        <v>45</v>
      </c>
      <c r="C459" s="53" t="s">
        <v>695</v>
      </c>
      <c r="D459" s="54" t="s">
        <v>1055</v>
      </c>
      <c r="E459" s="55">
        <v>16820</v>
      </c>
      <c r="F459" s="56">
        <v>0</v>
      </c>
      <c r="G459" s="78">
        <f t="shared" si="7"/>
        <v>1716299.5699999998</v>
      </c>
    </row>
    <row r="460" spans="2:7">
      <c r="B460" s="79" t="s">
        <v>45</v>
      </c>
      <c r="C460" s="53" t="s">
        <v>696</v>
      </c>
      <c r="D460" s="54" t="s">
        <v>1055</v>
      </c>
      <c r="E460" s="55">
        <v>15180</v>
      </c>
      <c r="F460" s="56">
        <v>0</v>
      </c>
      <c r="G460" s="78">
        <f t="shared" si="7"/>
        <v>1731479.5699999998</v>
      </c>
    </row>
    <row r="461" spans="2:7">
      <c r="B461" s="79" t="s">
        <v>45</v>
      </c>
      <c r="C461" s="53" t="s">
        <v>697</v>
      </c>
      <c r="D461" s="53" t="s">
        <v>169</v>
      </c>
      <c r="E461" s="55">
        <v>3600</v>
      </c>
      <c r="F461" s="56">
        <v>0</v>
      </c>
      <c r="G461" s="78">
        <f t="shared" si="7"/>
        <v>1735079.5699999998</v>
      </c>
    </row>
    <row r="462" spans="2:7">
      <c r="B462" s="79" t="s">
        <v>698</v>
      </c>
      <c r="C462" s="53" t="s">
        <v>699</v>
      </c>
      <c r="D462" s="53" t="s">
        <v>92</v>
      </c>
      <c r="E462" s="56">
        <v>0</v>
      </c>
      <c r="F462" s="55">
        <v>147465</v>
      </c>
      <c r="G462" s="78">
        <f t="shared" si="7"/>
        <v>1587614.5699999998</v>
      </c>
    </row>
    <row r="463" spans="2:7">
      <c r="B463" s="79" t="s">
        <v>698</v>
      </c>
      <c r="C463" s="53" t="s">
        <v>700</v>
      </c>
      <c r="D463" s="53" t="s">
        <v>701</v>
      </c>
      <c r="E463" s="56">
        <v>0</v>
      </c>
      <c r="F463" s="55">
        <v>25000</v>
      </c>
      <c r="G463" s="78">
        <f t="shared" si="7"/>
        <v>1562614.5699999998</v>
      </c>
    </row>
    <row r="464" spans="2:7">
      <c r="B464" s="79" t="s">
        <v>698</v>
      </c>
      <c r="C464" s="53" t="s">
        <v>702</v>
      </c>
      <c r="D464" s="53" t="s">
        <v>318</v>
      </c>
      <c r="E464" s="56">
        <v>0</v>
      </c>
      <c r="F464" s="55">
        <v>29146</v>
      </c>
      <c r="G464" s="78">
        <f t="shared" si="7"/>
        <v>1533468.5699999998</v>
      </c>
    </row>
    <row r="465" spans="2:7">
      <c r="B465" s="79" t="s">
        <v>698</v>
      </c>
      <c r="C465" s="53" t="s">
        <v>703</v>
      </c>
      <c r="D465" s="53" t="s">
        <v>44</v>
      </c>
      <c r="E465" s="56">
        <v>0</v>
      </c>
      <c r="F465" s="55">
        <v>462266.42</v>
      </c>
      <c r="G465" s="78">
        <f t="shared" si="7"/>
        <v>1071202.1499999999</v>
      </c>
    </row>
    <row r="466" spans="2:7">
      <c r="B466" s="79" t="s">
        <v>698</v>
      </c>
      <c r="C466" s="53" t="s">
        <v>704</v>
      </c>
      <c r="D466" s="53" t="s">
        <v>705</v>
      </c>
      <c r="E466" s="56">
        <v>0</v>
      </c>
      <c r="F466" s="55">
        <v>13932.9</v>
      </c>
      <c r="G466" s="78">
        <f t="shared" si="7"/>
        <v>1057269.25</v>
      </c>
    </row>
    <row r="467" spans="2:7">
      <c r="B467" s="79" t="s">
        <v>698</v>
      </c>
      <c r="C467" s="53" t="s">
        <v>706</v>
      </c>
      <c r="D467" s="53" t="s">
        <v>707</v>
      </c>
      <c r="E467" s="56">
        <v>0</v>
      </c>
      <c r="F467" s="55">
        <v>25000</v>
      </c>
      <c r="G467" s="78">
        <f t="shared" si="7"/>
        <v>1032269.25</v>
      </c>
    </row>
    <row r="468" spans="2:7">
      <c r="B468" s="79" t="s">
        <v>698</v>
      </c>
      <c r="C468" s="53" t="s">
        <v>708</v>
      </c>
      <c r="D468" s="53" t="s">
        <v>95</v>
      </c>
      <c r="E468" s="56">
        <v>0</v>
      </c>
      <c r="F468" s="55">
        <v>40524.47</v>
      </c>
      <c r="G468" s="78">
        <f t="shared" si="7"/>
        <v>991744.78</v>
      </c>
    </row>
    <row r="469" spans="2:7">
      <c r="B469" s="79" t="s">
        <v>698</v>
      </c>
      <c r="C469" s="53" t="s">
        <v>709</v>
      </c>
      <c r="D469" s="53" t="s">
        <v>710</v>
      </c>
      <c r="E469" s="56">
        <v>0</v>
      </c>
      <c r="F469" s="55">
        <v>837923.25</v>
      </c>
      <c r="G469" s="78">
        <f t="shared" si="7"/>
        <v>153821.53000000003</v>
      </c>
    </row>
    <row r="470" spans="2:7">
      <c r="B470" s="79" t="s">
        <v>698</v>
      </c>
      <c r="C470" s="53" t="s">
        <v>711</v>
      </c>
      <c r="D470" s="53" t="s">
        <v>680</v>
      </c>
      <c r="E470" s="56">
        <v>0</v>
      </c>
      <c r="F470" s="55">
        <v>58803.4</v>
      </c>
      <c r="G470" s="78">
        <f t="shared" si="7"/>
        <v>95018.130000000034</v>
      </c>
    </row>
    <row r="471" spans="2:7">
      <c r="B471" s="79" t="s">
        <v>698</v>
      </c>
      <c r="C471" s="53" t="s">
        <v>712</v>
      </c>
      <c r="D471" s="54" t="s">
        <v>1055</v>
      </c>
      <c r="E471" s="55">
        <v>10500</v>
      </c>
      <c r="F471" s="56">
        <v>0</v>
      </c>
      <c r="G471" s="78">
        <f t="shared" si="7"/>
        <v>105518.13000000003</v>
      </c>
    </row>
    <row r="472" spans="2:7">
      <c r="B472" s="79" t="s">
        <v>698</v>
      </c>
      <c r="C472" s="53" t="s">
        <v>713</v>
      </c>
      <c r="D472" s="54" t="s">
        <v>1055</v>
      </c>
      <c r="E472" s="55">
        <v>63932</v>
      </c>
      <c r="F472" s="56">
        <v>0</v>
      </c>
      <c r="G472" s="78">
        <f t="shared" si="7"/>
        <v>169450.13000000003</v>
      </c>
    </row>
    <row r="473" spans="2:7">
      <c r="B473" s="79" t="s">
        <v>698</v>
      </c>
      <c r="C473" s="53" t="s">
        <v>714</v>
      </c>
      <c r="D473" s="54" t="s">
        <v>1055</v>
      </c>
      <c r="E473" s="55">
        <v>1800</v>
      </c>
      <c r="F473" s="56">
        <v>0</v>
      </c>
      <c r="G473" s="78">
        <f t="shared" si="7"/>
        <v>171250.13000000003</v>
      </c>
    </row>
    <row r="474" spans="2:7">
      <c r="B474" s="79" t="s">
        <v>698</v>
      </c>
      <c r="C474" s="53" t="s">
        <v>715</v>
      </c>
      <c r="D474" s="54" t="s">
        <v>1055</v>
      </c>
      <c r="E474" s="55">
        <v>13610</v>
      </c>
      <c r="F474" s="56">
        <v>0</v>
      </c>
      <c r="G474" s="78">
        <f t="shared" si="7"/>
        <v>184860.13000000003</v>
      </c>
    </row>
    <row r="475" spans="2:7">
      <c r="B475" s="79" t="s">
        <v>698</v>
      </c>
      <c r="C475" s="53" t="s">
        <v>716</v>
      </c>
      <c r="D475" s="54" t="s">
        <v>1055</v>
      </c>
      <c r="E475" s="55">
        <v>1640</v>
      </c>
      <c r="F475" s="56">
        <v>0</v>
      </c>
      <c r="G475" s="78">
        <f t="shared" si="7"/>
        <v>186500.13000000003</v>
      </c>
    </row>
    <row r="476" spans="2:7">
      <c r="B476" s="79" t="s">
        <v>698</v>
      </c>
      <c r="C476" s="53" t="s">
        <v>717</v>
      </c>
      <c r="D476" s="54" t="s">
        <v>1055</v>
      </c>
      <c r="E476" s="56">
        <v>800</v>
      </c>
      <c r="F476" s="56">
        <v>0</v>
      </c>
      <c r="G476" s="78">
        <f t="shared" si="7"/>
        <v>187300.13000000003</v>
      </c>
    </row>
    <row r="477" spans="2:7">
      <c r="B477" s="79" t="s">
        <v>698</v>
      </c>
      <c r="C477" s="53" t="s">
        <v>718</v>
      </c>
      <c r="D477" s="54" t="s">
        <v>1055</v>
      </c>
      <c r="E477" s="55">
        <v>31150</v>
      </c>
      <c r="F477" s="56">
        <v>0</v>
      </c>
      <c r="G477" s="78">
        <f t="shared" si="7"/>
        <v>218450.13000000003</v>
      </c>
    </row>
    <row r="478" spans="2:7">
      <c r="B478" s="79" t="s">
        <v>698</v>
      </c>
      <c r="C478" s="53" t="s">
        <v>719</v>
      </c>
      <c r="D478" s="54" t="s">
        <v>1055</v>
      </c>
      <c r="E478" s="55">
        <v>46190</v>
      </c>
      <c r="F478" s="56">
        <v>0</v>
      </c>
      <c r="G478" s="78">
        <f t="shared" si="7"/>
        <v>264640.13</v>
      </c>
    </row>
    <row r="479" spans="2:7">
      <c r="B479" s="79" t="s">
        <v>698</v>
      </c>
      <c r="C479" s="53" t="s">
        <v>720</v>
      </c>
      <c r="D479" s="54" t="s">
        <v>1055</v>
      </c>
      <c r="E479" s="55">
        <v>7720</v>
      </c>
      <c r="F479" s="56">
        <v>0</v>
      </c>
      <c r="G479" s="78">
        <f t="shared" si="7"/>
        <v>272360.13</v>
      </c>
    </row>
    <row r="480" spans="2:7">
      <c r="B480" s="79" t="s">
        <v>698</v>
      </c>
      <c r="C480" s="53" t="s">
        <v>721</v>
      </c>
      <c r="D480" s="54" t="s">
        <v>1055</v>
      </c>
      <c r="E480" s="55">
        <v>34320</v>
      </c>
      <c r="F480" s="56">
        <v>0</v>
      </c>
      <c r="G480" s="78">
        <f t="shared" ref="G480:G543" si="8">+G479+E480-F480</f>
        <v>306680.13</v>
      </c>
    </row>
    <row r="481" spans="2:7">
      <c r="B481" s="79" t="s">
        <v>698</v>
      </c>
      <c r="C481" s="53" t="s">
        <v>722</v>
      </c>
      <c r="D481" s="54" t="s">
        <v>1055</v>
      </c>
      <c r="E481" s="55">
        <v>34646</v>
      </c>
      <c r="F481" s="56">
        <v>0</v>
      </c>
      <c r="G481" s="78">
        <f t="shared" si="8"/>
        <v>341326.13</v>
      </c>
    </row>
    <row r="482" spans="2:7">
      <c r="B482" s="79" t="s">
        <v>698</v>
      </c>
      <c r="C482" s="53" t="s">
        <v>723</v>
      </c>
      <c r="D482" s="53" t="s">
        <v>618</v>
      </c>
      <c r="E482" s="55">
        <v>5820</v>
      </c>
      <c r="F482" s="56">
        <v>0</v>
      </c>
      <c r="G482" s="78">
        <f t="shared" si="8"/>
        <v>347146.13</v>
      </c>
    </row>
    <row r="483" spans="2:7">
      <c r="B483" s="79" t="s">
        <v>698</v>
      </c>
      <c r="C483" s="53" t="s">
        <v>724</v>
      </c>
      <c r="D483" s="53" t="s">
        <v>618</v>
      </c>
      <c r="E483" s="55">
        <v>222575</v>
      </c>
      <c r="F483" s="56">
        <v>0</v>
      </c>
      <c r="G483" s="78">
        <f t="shared" si="8"/>
        <v>569721.13</v>
      </c>
    </row>
    <row r="484" spans="2:7">
      <c r="B484" s="79" t="s">
        <v>725</v>
      </c>
      <c r="C484" s="53" t="s">
        <v>726</v>
      </c>
      <c r="D484" s="53" t="s">
        <v>727</v>
      </c>
      <c r="E484" s="56">
        <v>0</v>
      </c>
      <c r="F484" s="55">
        <v>100834.36</v>
      </c>
      <c r="G484" s="78">
        <f t="shared" si="8"/>
        <v>468886.77</v>
      </c>
    </row>
    <row r="485" spans="2:7">
      <c r="B485" s="79" t="s">
        <v>725</v>
      </c>
      <c r="C485" s="53" t="s">
        <v>728</v>
      </c>
      <c r="D485" s="53" t="s">
        <v>83</v>
      </c>
      <c r="E485" s="56">
        <v>0</v>
      </c>
      <c r="F485" s="55">
        <v>114808</v>
      </c>
      <c r="G485" s="78">
        <f t="shared" si="8"/>
        <v>354078.77</v>
      </c>
    </row>
    <row r="486" spans="2:7">
      <c r="B486" s="79" t="s">
        <v>725</v>
      </c>
      <c r="C486" s="53" t="s">
        <v>729</v>
      </c>
      <c r="D486" s="53" t="s">
        <v>44</v>
      </c>
      <c r="E486" s="56">
        <v>0</v>
      </c>
      <c r="F486" s="55">
        <v>45695.27</v>
      </c>
      <c r="G486" s="78">
        <f t="shared" si="8"/>
        <v>308383.5</v>
      </c>
    </row>
    <row r="487" spans="2:7">
      <c r="B487" s="79" t="s">
        <v>725</v>
      </c>
      <c r="C487" s="53" t="s">
        <v>730</v>
      </c>
      <c r="D487" s="53" t="s">
        <v>731</v>
      </c>
      <c r="E487" s="56">
        <v>0</v>
      </c>
      <c r="F487" s="55">
        <v>24963.96</v>
      </c>
      <c r="G487" s="78">
        <f t="shared" si="8"/>
        <v>283419.53999999998</v>
      </c>
    </row>
    <row r="488" spans="2:7">
      <c r="B488" s="79" t="s">
        <v>725</v>
      </c>
      <c r="C488" s="53" t="s">
        <v>732</v>
      </c>
      <c r="D488" s="53" t="s">
        <v>731</v>
      </c>
      <c r="E488" s="56">
        <v>0</v>
      </c>
      <c r="F488" s="55">
        <v>6936.65</v>
      </c>
      <c r="G488" s="78">
        <f t="shared" si="8"/>
        <v>276482.88999999996</v>
      </c>
    </row>
    <row r="489" spans="2:7">
      <c r="B489" s="79" t="s">
        <v>725</v>
      </c>
      <c r="C489" s="53" t="s">
        <v>733</v>
      </c>
      <c r="D489" s="53" t="s">
        <v>734</v>
      </c>
      <c r="E489" s="56">
        <v>0</v>
      </c>
      <c r="F489" s="55">
        <v>210295.22</v>
      </c>
      <c r="G489" s="78">
        <f t="shared" si="8"/>
        <v>66187.669999999955</v>
      </c>
    </row>
    <row r="490" spans="2:7">
      <c r="B490" s="79" t="s">
        <v>725</v>
      </c>
      <c r="C490" s="53" t="s">
        <v>735</v>
      </c>
      <c r="D490" s="54" t="s">
        <v>1055</v>
      </c>
      <c r="E490" s="55">
        <v>4264</v>
      </c>
      <c r="F490" s="56">
        <v>0</v>
      </c>
      <c r="G490" s="78">
        <f t="shared" si="8"/>
        <v>70451.669999999955</v>
      </c>
    </row>
    <row r="491" spans="2:7">
      <c r="B491" s="79" t="s">
        <v>725</v>
      </c>
      <c r="C491" s="53" t="s">
        <v>736</v>
      </c>
      <c r="D491" s="54" t="s">
        <v>1055</v>
      </c>
      <c r="E491" s="55">
        <v>11820</v>
      </c>
      <c r="F491" s="56">
        <v>0</v>
      </c>
      <c r="G491" s="78">
        <f t="shared" si="8"/>
        <v>82271.669999999955</v>
      </c>
    </row>
    <row r="492" spans="2:7">
      <c r="B492" s="79" t="s">
        <v>725</v>
      </c>
      <c r="C492" s="53" t="s">
        <v>737</v>
      </c>
      <c r="D492" s="54" t="s">
        <v>1055</v>
      </c>
      <c r="E492" s="55">
        <v>11180</v>
      </c>
      <c r="F492" s="56">
        <v>0</v>
      </c>
      <c r="G492" s="78">
        <f t="shared" si="8"/>
        <v>93451.669999999955</v>
      </c>
    </row>
    <row r="493" spans="2:7">
      <c r="B493" s="79" t="s">
        <v>725</v>
      </c>
      <c r="C493" s="53" t="s">
        <v>738</v>
      </c>
      <c r="D493" s="54" t="s">
        <v>1055</v>
      </c>
      <c r="E493" s="55">
        <v>11870</v>
      </c>
      <c r="F493" s="56">
        <v>0</v>
      </c>
      <c r="G493" s="78">
        <f t="shared" si="8"/>
        <v>105321.66999999995</v>
      </c>
    </row>
    <row r="494" spans="2:7">
      <c r="B494" s="79" t="s">
        <v>725</v>
      </c>
      <c r="C494" s="53" t="s">
        <v>739</v>
      </c>
      <c r="D494" s="54" t="s">
        <v>1055</v>
      </c>
      <c r="E494" s="55">
        <v>4300</v>
      </c>
      <c r="F494" s="56">
        <v>0</v>
      </c>
      <c r="G494" s="78">
        <f t="shared" si="8"/>
        <v>109621.66999999995</v>
      </c>
    </row>
    <row r="495" spans="2:7">
      <c r="B495" s="79" t="s">
        <v>725</v>
      </c>
      <c r="C495" s="53" t="s">
        <v>740</v>
      </c>
      <c r="D495" s="54" t="s">
        <v>1055</v>
      </c>
      <c r="E495" s="55">
        <v>3400</v>
      </c>
      <c r="F495" s="56">
        <v>0</v>
      </c>
      <c r="G495" s="78">
        <f t="shared" si="8"/>
        <v>113021.66999999995</v>
      </c>
    </row>
    <row r="496" spans="2:7">
      <c r="B496" s="79" t="s">
        <v>725</v>
      </c>
      <c r="C496" s="53" t="s">
        <v>741</v>
      </c>
      <c r="D496" s="54" t="s">
        <v>1055</v>
      </c>
      <c r="E496" s="55">
        <v>27320</v>
      </c>
      <c r="F496" s="56">
        <v>0</v>
      </c>
      <c r="G496" s="78">
        <f t="shared" si="8"/>
        <v>140341.66999999995</v>
      </c>
    </row>
    <row r="497" spans="2:7">
      <c r="B497" s="79" t="s">
        <v>725</v>
      </c>
      <c r="C497" s="53" t="s">
        <v>742</v>
      </c>
      <c r="D497" s="54" t="s">
        <v>1055</v>
      </c>
      <c r="E497" s="56">
        <v>40</v>
      </c>
      <c r="F497" s="56">
        <v>0</v>
      </c>
      <c r="G497" s="78">
        <f t="shared" si="8"/>
        <v>140381.66999999995</v>
      </c>
    </row>
    <row r="498" spans="2:7">
      <c r="B498" s="79" t="s">
        <v>725</v>
      </c>
      <c r="C498" s="53" t="s">
        <v>743</v>
      </c>
      <c r="D498" s="54" t="s">
        <v>1055</v>
      </c>
      <c r="E498" s="55">
        <v>48040</v>
      </c>
      <c r="F498" s="56">
        <v>0</v>
      </c>
      <c r="G498" s="78">
        <f t="shared" si="8"/>
        <v>188421.66999999995</v>
      </c>
    </row>
    <row r="499" spans="2:7">
      <c r="B499" s="79" t="s">
        <v>725</v>
      </c>
      <c r="C499" s="53" t="s">
        <v>744</v>
      </c>
      <c r="D499" s="54" t="s">
        <v>1055</v>
      </c>
      <c r="E499" s="55">
        <v>15320</v>
      </c>
      <c r="F499" s="56">
        <v>0</v>
      </c>
      <c r="G499" s="78">
        <f t="shared" si="8"/>
        <v>203741.66999999995</v>
      </c>
    </row>
    <row r="500" spans="2:7">
      <c r="B500" s="79" t="s">
        <v>725</v>
      </c>
      <c r="C500" s="53" t="s">
        <v>745</v>
      </c>
      <c r="D500" s="54" t="s">
        <v>1055</v>
      </c>
      <c r="E500" s="55">
        <v>9146</v>
      </c>
      <c r="F500" s="56">
        <v>0</v>
      </c>
      <c r="G500" s="78">
        <f t="shared" si="8"/>
        <v>212887.66999999995</v>
      </c>
    </row>
    <row r="501" spans="2:7">
      <c r="B501" s="79" t="s">
        <v>725</v>
      </c>
      <c r="C501" s="53" t="s">
        <v>746</v>
      </c>
      <c r="D501" s="54" t="s">
        <v>1055</v>
      </c>
      <c r="E501" s="55">
        <v>15000</v>
      </c>
      <c r="F501" s="56">
        <v>0</v>
      </c>
      <c r="G501" s="78">
        <f t="shared" si="8"/>
        <v>227887.66999999995</v>
      </c>
    </row>
    <row r="502" spans="2:7">
      <c r="B502" s="79" t="s">
        <v>725</v>
      </c>
      <c r="C502" s="53" t="s">
        <v>747</v>
      </c>
      <c r="D502" s="54" t="s">
        <v>1055</v>
      </c>
      <c r="E502" s="55">
        <v>34800</v>
      </c>
      <c r="F502" s="56">
        <v>0</v>
      </c>
      <c r="G502" s="78">
        <f t="shared" si="8"/>
        <v>262687.66999999993</v>
      </c>
    </row>
    <row r="503" spans="2:7">
      <c r="B503" s="79" t="s">
        <v>725</v>
      </c>
      <c r="C503" s="53" t="s">
        <v>748</v>
      </c>
      <c r="D503" s="54" t="s">
        <v>1055</v>
      </c>
      <c r="E503" s="56">
        <v>0</v>
      </c>
      <c r="F503" s="56">
        <v>0</v>
      </c>
      <c r="G503" s="78">
        <f t="shared" si="8"/>
        <v>262687.66999999993</v>
      </c>
    </row>
    <row r="504" spans="2:7">
      <c r="B504" s="79" t="s">
        <v>725</v>
      </c>
      <c r="C504" s="53" t="s">
        <v>749</v>
      </c>
      <c r="D504" s="54" t="s">
        <v>1055</v>
      </c>
      <c r="E504" s="55">
        <v>16960</v>
      </c>
      <c r="F504" s="56">
        <v>0</v>
      </c>
      <c r="G504" s="78">
        <f t="shared" si="8"/>
        <v>279647.66999999993</v>
      </c>
    </row>
    <row r="505" spans="2:7">
      <c r="B505" s="79" t="s">
        <v>725</v>
      </c>
      <c r="C505" s="53" t="s">
        <v>750</v>
      </c>
      <c r="D505" s="53" t="s">
        <v>618</v>
      </c>
      <c r="E505" s="55">
        <v>8640</v>
      </c>
      <c r="F505" s="56">
        <v>0</v>
      </c>
      <c r="G505" s="78">
        <f t="shared" si="8"/>
        <v>288287.66999999993</v>
      </c>
    </row>
    <row r="506" spans="2:7">
      <c r="B506" s="79" t="s">
        <v>751</v>
      </c>
      <c r="C506" s="53" t="s">
        <v>752</v>
      </c>
      <c r="D506" s="53" t="s">
        <v>753</v>
      </c>
      <c r="E506" s="56">
        <v>0</v>
      </c>
      <c r="F506" s="55">
        <v>191254.41</v>
      </c>
      <c r="G506" s="78">
        <f t="shared" si="8"/>
        <v>97033.259999999922</v>
      </c>
    </row>
    <row r="507" spans="2:7">
      <c r="B507" s="79" t="s">
        <v>751</v>
      </c>
      <c r="C507" s="53" t="s">
        <v>754</v>
      </c>
      <c r="D507" s="53" t="s">
        <v>755</v>
      </c>
      <c r="E507" s="56">
        <v>0</v>
      </c>
      <c r="F507" s="55">
        <v>2412.5</v>
      </c>
      <c r="G507" s="78">
        <f t="shared" si="8"/>
        <v>94620.759999999922</v>
      </c>
    </row>
    <row r="508" spans="2:7">
      <c r="B508" s="79" t="s">
        <v>751</v>
      </c>
      <c r="C508" s="53" t="s">
        <v>756</v>
      </c>
      <c r="D508" s="54" t="s">
        <v>1055</v>
      </c>
      <c r="E508" s="55">
        <v>3732</v>
      </c>
      <c r="F508" s="56">
        <v>0</v>
      </c>
      <c r="G508" s="78">
        <f t="shared" si="8"/>
        <v>98352.759999999922</v>
      </c>
    </row>
    <row r="509" spans="2:7">
      <c r="B509" s="79" t="s">
        <v>751</v>
      </c>
      <c r="C509" s="53" t="s">
        <v>757</v>
      </c>
      <c r="D509" s="54" t="s">
        <v>1055</v>
      </c>
      <c r="E509" s="55">
        <v>48250</v>
      </c>
      <c r="F509" s="56">
        <v>0</v>
      </c>
      <c r="G509" s="78">
        <f t="shared" si="8"/>
        <v>146602.75999999992</v>
      </c>
    </row>
    <row r="510" spans="2:7">
      <c r="B510" s="79" t="s">
        <v>751</v>
      </c>
      <c r="C510" s="53" t="s">
        <v>758</v>
      </c>
      <c r="D510" s="54" t="s">
        <v>1055</v>
      </c>
      <c r="E510" s="55">
        <v>29800</v>
      </c>
      <c r="F510" s="56">
        <v>0</v>
      </c>
      <c r="G510" s="78">
        <f t="shared" si="8"/>
        <v>176402.75999999992</v>
      </c>
    </row>
    <row r="511" spans="2:7">
      <c r="B511" s="79" t="s">
        <v>751</v>
      </c>
      <c r="C511" s="53" t="s">
        <v>759</v>
      </c>
      <c r="D511" s="54" t="s">
        <v>1055</v>
      </c>
      <c r="E511" s="55">
        <v>20140</v>
      </c>
      <c r="F511" s="56">
        <v>0</v>
      </c>
      <c r="G511" s="78">
        <f t="shared" si="8"/>
        <v>196542.75999999992</v>
      </c>
    </row>
    <row r="512" spans="2:7">
      <c r="B512" s="79" t="s">
        <v>751</v>
      </c>
      <c r="C512" s="53" t="s">
        <v>760</v>
      </c>
      <c r="D512" s="54" t="s">
        <v>1055</v>
      </c>
      <c r="E512" s="55">
        <v>12630</v>
      </c>
      <c r="F512" s="56">
        <v>0</v>
      </c>
      <c r="G512" s="78">
        <f t="shared" si="8"/>
        <v>209172.75999999992</v>
      </c>
    </row>
    <row r="513" spans="2:7">
      <c r="B513" s="79" t="s">
        <v>751</v>
      </c>
      <c r="C513" s="53" t="s">
        <v>761</v>
      </c>
      <c r="D513" s="54" t="s">
        <v>1055</v>
      </c>
      <c r="E513" s="55">
        <v>2630</v>
      </c>
      <c r="F513" s="56">
        <v>0</v>
      </c>
      <c r="G513" s="78">
        <f t="shared" si="8"/>
        <v>211802.75999999992</v>
      </c>
    </row>
    <row r="514" spans="2:7">
      <c r="B514" s="79" t="s">
        <v>751</v>
      </c>
      <c r="C514" s="53" t="s">
        <v>762</v>
      </c>
      <c r="D514" s="54" t="s">
        <v>1055</v>
      </c>
      <c r="E514" s="55">
        <v>9710</v>
      </c>
      <c r="F514" s="56">
        <v>0</v>
      </c>
      <c r="G514" s="78">
        <f t="shared" si="8"/>
        <v>221512.75999999992</v>
      </c>
    </row>
    <row r="515" spans="2:7">
      <c r="B515" s="79" t="s">
        <v>751</v>
      </c>
      <c r="C515" s="53" t="s">
        <v>763</v>
      </c>
      <c r="D515" s="54" t="s">
        <v>1055</v>
      </c>
      <c r="E515" s="55">
        <v>36320</v>
      </c>
      <c r="F515" s="56">
        <v>0</v>
      </c>
      <c r="G515" s="78">
        <f t="shared" si="8"/>
        <v>257832.75999999992</v>
      </c>
    </row>
    <row r="516" spans="2:7">
      <c r="B516" s="79" t="s">
        <v>751</v>
      </c>
      <c r="C516" s="53" t="s">
        <v>764</v>
      </c>
      <c r="D516" s="54" t="s">
        <v>1055</v>
      </c>
      <c r="E516" s="55">
        <v>20260</v>
      </c>
      <c r="F516" s="56">
        <v>0</v>
      </c>
      <c r="G516" s="78">
        <f t="shared" si="8"/>
        <v>278092.75999999989</v>
      </c>
    </row>
    <row r="517" spans="2:7">
      <c r="B517" s="79" t="s">
        <v>751</v>
      </c>
      <c r="C517" s="53" t="s">
        <v>765</v>
      </c>
      <c r="D517" s="54" t="s">
        <v>1055</v>
      </c>
      <c r="E517" s="55">
        <v>41820</v>
      </c>
      <c r="F517" s="56">
        <v>0</v>
      </c>
      <c r="G517" s="78">
        <f t="shared" si="8"/>
        <v>319912.75999999989</v>
      </c>
    </row>
    <row r="518" spans="2:7">
      <c r="B518" s="79" t="s">
        <v>751</v>
      </c>
      <c r="C518" s="53" t="s">
        <v>766</v>
      </c>
      <c r="D518" s="54" t="s">
        <v>1055</v>
      </c>
      <c r="E518" s="55">
        <v>40330</v>
      </c>
      <c r="F518" s="56">
        <v>0</v>
      </c>
      <c r="G518" s="78">
        <f t="shared" si="8"/>
        <v>360242.75999999989</v>
      </c>
    </row>
    <row r="519" spans="2:7">
      <c r="B519" s="79" t="s">
        <v>751</v>
      </c>
      <c r="C519" s="53" t="s">
        <v>767</v>
      </c>
      <c r="D519" s="54" t="s">
        <v>1055</v>
      </c>
      <c r="E519" s="55">
        <v>11630</v>
      </c>
      <c r="F519" s="56">
        <v>0</v>
      </c>
      <c r="G519" s="78">
        <f t="shared" si="8"/>
        <v>371872.75999999989</v>
      </c>
    </row>
    <row r="520" spans="2:7">
      <c r="B520" s="79" t="s">
        <v>751</v>
      </c>
      <c r="C520" s="53" t="s">
        <v>768</v>
      </c>
      <c r="D520" s="53" t="s">
        <v>169</v>
      </c>
      <c r="E520" s="55">
        <v>4530</v>
      </c>
      <c r="F520" s="56">
        <v>0</v>
      </c>
      <c r="G520" s="78">
        <f t="shared" si="8"/>
        <v>376402.75999999989</v>
      </c>
    </row>
    <row r="521" spans="2:7">
      <c r="B521" s="79" t="s">
        <v>751</v>
      </c>
      <c r="C521" s="53" t="s">
        <v>769</v>
      </c>
      <c r="D521" s="53" t="s">
        <v>169</v>
      </c>
      <c r="E521" s="55">
        <v>58931.75</v>
      </c>
      <c r="F521" s="56">
        <v>0</v>
      </c>
      <c r="G521" s="78">
        <f t="shared" si="8"/>
        <v>435334.50999999989</v>
      </c>
    </row>
    <row r="522" spans="2:7">
      <c r="B522" s="79" t="s">
        <v>770</v>
      </c>
      <c r="C522" s="53" t="s">
        <v>771</v>
      </c>
      <c r="D522" s="54" t="s">
        <v>1055</v>
      </c>
      <c r="E522" s="55">
        <v>5150</v>
      </c>
      <c r="F522" s="56">
        <v>0</v>
      </c>
      <c r="G522" s="78">
        <f t="shared" si="8"/>
        <v>440484.50999999989</v>
      </c>
    </row>
    <row r="523" spans="2:7">
      <c r="B523" s="79" t="s">
        <v>770</v>
      </c>
      <c r="C523" s="53" t="s">
        <v>772</v>
      </c>
      <c r="D523" s="54" t="s">
        <v>1055</v>
      </c>
      <c r="E523" s="55">
        <v>70920</v>
      </c>
      <c r="F523" s="56">
        <v>0</v>
      </c>
      <c r="G523" s="78">
        <f t="shared" si="8"/>
        <v>511404.50999999989</v>
      </c>
    </row>
    <row r="524" spans="2:7">
      <c r="B524" s="79" t="s">
        <v>770</v>
      </c>
      <c r="C524" s="53" t="s">
        <v>773</v>
      </c>
      <c r="D524" s="54" t="s">
        <v>1055</v>
      </c>
      <c r="E524" s="55">
        <v>25000</v>
      </c>
      <c r="F524" s="56">
        <v>0</v>
      </c>
      <c r="G524" s="78">
        <f t="shared" si="8"/>
        <v>536404.50999999989</v>
      </c>
    </row>
    <row r="525" spans="2:7">
      <c r="B525" s="79" t="s">
        <v>770</v>
      </c>
      <c r="C525" s="53" t="s">
        <v>774</v>
      </c>
      <c r="D525" s="54" t="s">
        <v>1055</v>
      </c>
      <c r="E525" s="55">
        <v>10820</v>
      </c>
      <c r="F525" s="56">
        <v>0</v>
      </c>
      <c r="G525" s="78">
        <f t="shared" si="8"/>
        <v>547224.50999999989</v>
      </c>
    </row>
    <row r="526" spans="2:7">
      <c r="B526" s="79" t="s">
        <v>770</v>
      </c>
      <c r="C526" s="53" t="s">
        <v>775</v>
      </c>
      <c r="D526" s="54" t="s">
        <v>1055</v>
      </c>
      <c r="E526" s="55">
        <v>7500</v>
      </c>
      <c r="F526" s="56">
        <v>0</v>
      </c>
      <c r="G526" s="78">
        <f t="shared" si="8"/>
        <v>554724.50999999989</v>
      </c>
    </row>
    <row r="527" spans="2:7">
      <c r="B527" s="79" t="s">
        <v>770</v>
      </c>
      <c r="C527" s="53" t="s">
        <v>776</v>
      </c>
      <c r="D527" s="54" t="s">
        <v>1055</v>
      </c>
      <c r="E527" s="55">
        <v>40780</v>
      </c>
      <c r="F527" s="56">
        <v>0</v>
      </c>
      <c r="G527" s="78">
        <f t="shared" si="8"/>
        <v>595504.50999999989</v>
      </c>
    </row>
    <row r="528" spans="2:7">
      <c r="B528" s="79" t="s">
        <v>770</v>
      </c>
      <c r="C528" s="53" t="s">
        <v>777</v>
      </c>
      <c r="D528" s="54" t="s">
        <v>1055</v>
      </c>
      <c r="E528" s="55">
        <v>46590</v>
      </c>
      <c r="F528" s="56">
        <v>0</v>
      </c>
      <c r="G528" s="78">
        <f t="shared" si="8"/>
        <v>642094.50999999989</v>
      </c>
    </row>
    <row r="529" spans="2:7">
      <c r="B529" s="79" t="s">
        <v>770</v>
      </c>
      <c r="C529" s="53" t="s">
        <v>778</v>
      </c>
      <c r="D529" s="54" t="s">
        <v>1055</v>
      </c>
      <c r="E529" s="55">
        <v>33820</v>
      </c>
      <c r="F529" s="56">
        <v>0</v>
      </c>
      <c r="G529" s="78">
        <f t="shared" si="8"/>
        <v>675914.50999999989</v>
      </c>
    </row>
    <row r="530" spans="2:7">
      <c r="B530" s="79" t="s">
        <v>770</v>
      </c>
      <c r="C530" s="53" t="s">
        <v>779</v>
      </c>
      <c r="D530" s="54" t="s">
        <v>1055</v>
      </c>
      <c r="E530" s="55">
        <v>17800</v>
      </c>
      <c r="F530" s="56">
        <v>0</v>
      </c>
      <c r="G530" s="78">
        <f t="shared" si="8"/>
        <v>693714.50999999989</v>
      </c>
    </row>
    <row r="531" spans="2:7">
      <c r="B531" s="79" t="s">
        <v>770</v>
      </c>
      <c r="C531" s="53" t="s">
        <v>780</v>
      </c>
      <c r="D531" s="54" t="s">
        <v>1055</v>
      </c>
      <c r="E531" s="55">
        <v>42930</v>
      </c>
      <c r="F531" s="56">
        <v>0</v>
      </c>
      <c r="G531" s="78">
        <f t="shared" si="8"/>
        <v>736644.50999999989</v>
      </c>
    </row>
    <row r="532" spans="2:7">
      <c r="B532" s="79" t="s">
        <v>770</v>
      </c>
      <c r="C532" s="53" t="s">
        <v>781</v>
      </c>
      <c r="D532" s="54" t="s">
        <v>1055</v>
      </c>
      <c r="E532" s="55">
        <v>2646</v>
      </c>
      <c r="F532" s="56">
        <v>0</v>
      </c>
      <c r="G532" s="78">
        <f t="shared" si="8"/>
        <v>739290.50999999989</v>
      </c>
    </row>
    <row r="533" spans="2:7">
      <c r="B533" s="79" t="s">
        <v>770</v>
      </c>
      <c r="C533" s="53" t="s">
        <v>782</v>
      </c>
      <c r="D533" s="54" t="s">
        <v>1055</v>
      </c>
      <c r="E533" s="55">
        <v>1500</v>
      </c>
      <c r="F533" s="56">
        <v>0</v>
      </c>
      <c r="G533" s="78">
        <f t="shared" si="8"/>
        <v>740790.50999999989</v>
      </c>
    </row>
    <row r="534" spans="2:7">
      <c r="B534" s="79" t="s">
        <v>770</v>
      </c>
      <c r="C534" s="53" t="s">
        <v>783</v>
      </c>
      <c r="D534" s="54" t="s">
        <v>1055</v>
      </c>
      <c r="E534" s="55">
        <v>10580</v>
      </c>
      <c r="F534" s="56">
        <v>0</v>
      </c>
      <c r="G534" s="78">
        <f t="shared" si="8"/>
        <v>751370.50999999989</v>
      </c>
    </row>
    <row r="535" spans="2:7">
      <c r="B535" s="79" t="s">
        <v>770</v>
      </c>
      <c r="C535" s="53" t="s">
        <v>784</v>
      </c>
      <c r="D535" s="54" t="s">
        <v>1055</v>
      </c>
      <c r="E535" s="55">
        <v>11200</v>
      </c>
      <c r="F535" s="56">
        <v>0</v>
      </c>
      <c r="G535" s="78">
        <f t="shared" si="8"/>
        <v>762570.50999999989</v>
      </c>
    </row>
    <row r="536" spans="2:7">
      <c r="B536" s="79" t="s">
        <v>770</v>
      </c>
      <c r="C536" s="53" t="s">
        <v>785</v>
      </c>
      <c r="D536" s="54" t="s">
        <v>1055</v>
      </c>
      <c r="E536" s="55">
        <v>12130</v>
      </c>
      <c r="F536" s="56">
        <v>0</v>
      </c>
      <c r="G536" s="78">
        <f t="shared" si="8"/>
        <v>774700.50999999989</v>
      </c>
    </row>
    <row r="537" spans="2:7">
      <c r="B537" s="79" t="s">
        <v>770</v>
      </c>
      <c r="C537" s="53" t="s">
        <v>786</v>
      </c>
      <c r="D537" s="54" t="s">
        <v>1055</v>
      </c>
      <c r="E537" s="56">
        <v>200</v>
      </c>
      <c r="F537" s="56">
        <v>0</v>
      </c>
      <c r="G537" s="78">
        <f t="shared" si="8"/>
        <v>774900.50999999989</v>
      </c>
    </row>
    <row r="538" spans="2:7">
      <c r="B538" s="79" t="s">
        <v>770</v>
      </c>
      <c r="C538" s="53" t="s">
        <v>787</v>
      </c>
      <c r="D538" s="53" t="s">
        <v>169</v>
      </c>
      <c r="E538" s="55">
        <v>16807</v>
      </c>
      <c r="F538" s="56">
        <v>0</v>
      </c>
      <c r="G538" s="78">
        <f t="shared" si="8"/>
        <v>791707.50999999989</v>
      </c>
    </row>
    <row r="539" spans="2:7">
      <c r="B539" s="79" t="s">
        <v>788</v>
      </c>
      <c r="C539" s="53" t="s">
        <v>789</v>
      </c>
      <c r="D539" s="53" t="s">
        <v>790</v>
      </c>
      <c r="E539" s="56">
        <v>0</v>
      </c>
      <c r="F539" s="55">
        <v>2700</v>
      </c>
      <c r="G539" s="78">
        <f t="shared" si="8"/>
        <v>789007.50999999989</v>
      </c>
    </row>
    <row r="540" spans="2:7">
      <c r="B540" s="79" t="s">
        <v>788</v>
      </c>
      <c r="C540" s="53" t="s">
        <v>791</v>
      </c>
      <c r="D540" s="53" t="s">
        <v>792</v>
      </c>
      <c r="E540" s="56">
        <v>0</v>
      </c>
      <c r="F540" s="55">
        <v>47154</v>
      </c>
      <c r="G540" s="78">
        <f t="shared" si="8"/>
        <v>741853.50999999989</v>
      </c>
    </row>
    <row r="541" spans="2:7">
      <c r="B541" s="79" t="s">
        <v>788</v>
      </c>
      <c r="C541" s="53" t="s">
        <v>793</v>
      </c>
      <c r="D541" s="53" t="s">
        <v>108</v>
      </c>
      <c r="E541" s="56">
        <v>0</v>
      </c>
      <c r="F541" s="55">
        <v>38161.519999999997</v>
      </c>
      <c r="G541" s="78">
        <f t="shared" si="8"/>
        <v>703691.98999999987</v>
      </c>
    </row>
    <row r="542" spans="2:7">
      <c r="B542" s="79" t="s">
        <v>788</v>
      </c>
      <c r="C542" s="53" t="s">
        <v>794</v>
      </c>
      <c r="D542" s="53" t="s">
        <v>795</v>
      </c>
      <c r="E542" s="56">
        <v>0</v>
      </c>
      <c r="F542" s="55">
        <v>3712.5</v>
      </c>
      <c r="G542" s="78">
        <f t="shared" si="8"/>
        <v>699979.48999999987</v>
      </c>
    </row>
    <row r="543" spans="2:7">
      <c r="B543" s="79" t="s">
        <v>788</v>
      </c>
      <c r="C543" s="53" t="s">
        <v>796</v>
      </c>
      <c r="D543" s="53" t="s">
        <v>797</v>
      </c>
      <c r="E543" s="56">
        <v>0</v>
      </c>
      <c r="F543" s="55">
        <v>1800</v>
      </c>
      <c r="G543" s="78">
        <f t="shared" si="8"/>
        <v>698179.48999999987</v>
      </c>
    </row>
    <row r="544" spans="2:7">
      <c r="B544" s="79" t="s">
        <v>788</v>
      </c>
      <c r="C544" s="53" t="s">
        <v>798</v>
      </c>
      <c r="D544" s="53" t="s">
        <v>799</v>
      </c>
      <c r="E544" s="56">
        <v>0</v>
      </c>
      <c r="F544" s="55">
        <v>2412.5</v>
      </c>
      <c r="G544" s="78">
        <f t="shared" ref="G544:G607" si="9">+G543+E544-F544</f>
        <v>695766.98999999987</v>
      </c>
    </row>
    <row r="545" spans="2:7">
      <c r="B545" s="79" t="s">
        <v>788</v>
      </c>
      <c r="C545" s="53" t="s">
        <v>800</v>
      </c>
      <c r="D545" s="53" t="s">
        <v>801</v>
      </c>
      <c r="E545" s="56">
        <v>0</v>
      </c>
      <c r="F545" s="55">
        <v>4833.5</v>
      </c>
      <c r="G545" s="78">
        <f t="shared" si="9"/>
        <v>690933.48999999987</v>
      </c>
    </row>
    <row r="546" spans="2:7">
      <c r="B546" s="79" t="s">
        <v>788</v>
      </c>
      <c r="C546" s="53" t="s">
        <v>802</v>
      </c>
      <c r="D546" s="53" t="s">
        <v>803</v>
      </c>
      <c r="E546" s="56">
        <v>0</v>
      </c>
      <c r="F546" s="55">
        <v>4614.6000000000004</v>
      </c>
      <c r="G546" s="78">
        <f t="shared" si="9"/>
        <v>686318.8899999999</v>
      </c>
    </row>
    <row r="547" spans="2:7">
      <c r="B547" s="79" t="s">
        <v>788</v>
      </c>
      <c r="C547" s="53" t="s">
        <v>804</v>
      </c>
      <c r="D547" s="53" t="s">
        <v>805</v>
      </c>
      <c r="E547" s="56">
        <v>0</v>
      </c>
      <c r="F547" s="55">
        <v>4736.6000000000004</v>
      </c>
      <c r="G547" s="78">
        <f t="shared" si="9"/>
        <v>681582.28999999992</v>
      </c>
    </row>
    <row r="548" spans="2:7">
      <c r="B548" s="79" t="s">
        <v>788</v>
      </c>
      <c r="C548" s="53" t="s">
        <v>806</v>
      </c>
      <c r="D548" s="53" t="s">
        <v>807</v>
      </c>
      <c r="E548" s="56">
        <v>0</v>
      </c>
      <c r="F548" s="55">
        <v>1725</v>
      </c>
      <c r="G548" s="78">
        <f t="shared" si="9"/>
        <v>679857.28999999992</v>
      </c>
    </row>
    <row r="549" spans="2:7">
      <c r="B549" s="79" t="s">
        <v>788</v>
      </c>
      <c r="C549" s="53" t="s">
        <v>808</v>
      </c>
      <c r="D549" s="53" t="s">
        <v>809</v>
      </c>
      <c r="E549" s="56">
        <v>0</v>
      </c>
      <c r="F549" s="55">
        <v>4874.6000000000004</v>
      </c>
      <c r="G549" s="78">
        <f t="shared" si="9"/>
        <v>674982.69</v>
      </c>
    </row>
    <row r="550" spans="2:7">
      <c r="B550" s="79" t="s">
        <v>788</v>
      </c>
      <c r="C550" s="53" t="s">
        <v>810</v>
      </c>
      <c r="D550" s="53" t="s">
        <v>811</v>
      </c>
      <c r="E550" s="56">
        <v>0</v>
      </c>
      <c r="F550" s="55">
        <v>1375</v>
      </c>
      <c r="G550" s="78">
        <f t="shared" si="9"/>
        <v>673607.69</v>
      </c>
    </row>
    <row r="551" spans="2:7">
      <c r="B551" s="79" t="s">
        <v>788</v>
      </c>
      <c r="C551" s="53" t="s">
        <v>812</v>
      </c>
      <c r="D551" s="54" t="s">
        <v>1055</v>
      </c>
      <c r="E551" s="55">
        <v>1700</v>
      </c>
      <c r="F551" s="56">
        <v>0</v>
      </c>
      <c r="G551" s="78">
        <f t="shared" si="9"/>
        <v>675307.69</v>
      </c>
    </row>
    <row r="552" spans="2:7">
      <c r="B552" s="79" t="s">
        <v>788</v>
      </c>
      <c r="C552" s="53" t="s">
        <v>813</v>
      </c>
      <c r="D552" s="54" t="s">
        <v>1055</v>
      </c>
      <c r="E552" s="55">
        <v>13440</v>
      </c>
      <c r="F552" s="56">
        <v>0</v>
      </c>
      <c r="G552" s="78">
        <f t="shared" si="9"/>
        <v>688747.69</v>
      </c>
    </row>
    <row r="553" spans="2:7">
      <c r="B553" s="79" t="s">
        <v>788</v>
      </c>
      <c r="C553" s="53" t="s">
        <v>814</v>
      </c>
      <c r="D553" s="54" t="s">
        <v>1055</v>
      </c>
      <c r="E553" s="55">
        <v>1600</v>
      </c>
      <c r="F553" s="56">
        <v>0</v>
      </c>
      <c r="G553" s="78">
        <f t="shared" si="9"/>
        <v>690347.69</v>
      </c>
    </row>
    <row r="554" spans="2:7">
      <c r="B554" s="79" t="s">
        <v>788</v>
      </c>
      <c r="C554" s="53" t="s">
        <v>815</v>
      </c>
      <c r="D554" s="54" t="s">
        <v>1055</v>
      </c>
      <c r="E554" s="55">
        <v>32500</v>
      </c>
      <c r="F554" s="56">
        <v>0</v>
      </c>
      <c r="G554" s="78">
        <f t="shared" si="9"/>
        <v>722847.69</v>
      </c>
    </row>
    <row r="555" spans="2:7">
      <c r="B555" s="79" t="s">
        <v>788</v>
      </c>
      <c r="C555" s="53" t="s">
        <v>816</v>
      </c>
      <c r="D555" s="54" t="s">
        <v>1055</v>
      </c>
      <c r="E555" s="55">
        <v>2320</v>
      </c>
      <c r="F555" s="56">
        <v>0</v>
      </c>
      <c r="G555" s="78">
        <f t="shared" si="9"/>
        <v>725167.69</v>
      </c>
    </row>
    <row r="556" spans="2:7">
      <c r="B556" s="79" t="s">
        <v>788</v>
      </c>
      <c r="C556" s="53" t="s">
        <v>817</v>
      </c>
      <c r="D556" s="54" t="s">
        <v>1055</v>
      </c>
      <c r="E556" s="55">
        <v>16640</v>
      </c>
      <c r="F556" s="56">
        <v>0</v>
      </c>
      <c r="G556" s="78">
        <f t="shared" si="9"/>
        <v>741807.69</v>
      </c>
    </row>
    <row r="557" spans="2:7">
      <c r="B557" s="79" t="s">
        <v>788</v>
      </c>
      <c r="C557" s="53" t="s">
        <v>818</v>
      </c>
      <c r="D557" s="54" t="s">
        <v>1055</v>
      </c>
      <c r="E557" s="55">
        <v>31300</v>
      </c>
      <c r="F557" s="56">
        <v>0</v>
      </c>
      <c r="G557" s="78">
        <f t="shared" si="9"/>
        <v>773107.69</v>
      </c>
    </row>
    <row r="558" spans="2:7">
      <c r="B558" s="79" t="s">
        <v>788</v>
      </c>
      <c r="C558" s="53" t="s">
        <v>819</v>
      </c>
      <c r="D558" s="54" t="s">
        <v>1055</v>
      </c>
      <c r="E558" s="55">
        <v>28370</v>
      </c>
      <c r="F558" s="56">
        <v>0</v>
      </c>
      <c r="G558" s="78">
        <f t="shared" si="9"/>
        <v>801477.69</v>
      </c>
    </row>
    <row r="559" spans="2:7">
      <c r="B559" s="79" t="s">
        <v>788</v>
      </c>
      <c r="C559" s="53" t="s">
        <v>820</v>
      </c>
      <c r="D559" s="54" t="s">
        <v>1055</v>
      </c>
      <c r="E559" s="55">
        <v>3760</v>
      </c>
      <c r="F559" s="56">
        <v>0</v>
      </c>
      <c r="G559" s="78">
        <f t="shared" si="9"/>
        <v>805237.69</v>
      </c>
    </row>
    <row r="560" spans="2:7">
      <c r="B560" s="79" t="s">
        <v>788</v>
      </c>
      <c r="C560" s="53" t="s">
        <v>821</v>
      </c>
      <c r="D560" s="54" t="s">
        <v>1055</v>
      </c>
      <c r="E560" s="55">
        <v>1400</v>
      </c>
      <c r="F560" s="56">
        <v>0</v>
      </c>
      <c r="G560" s="78">
        <f t="shared" si="9"/>
        <v>806637.69</v>
      </c>
    </row>
    <row r="561" spans="2:7">
      <c r="B561" s="79" t="s">
        <v>788</v>
      </c>
      <c r="C561" s="53" t="s">
        <v>822</v>
      </c>
      <c r="D561" s="54" t="s">
        <v>1055</v>
      </c>
      <c r="E561" s="55">
        <v>2010</v>
      </c>
      <c r="F561" s="56">
        <v>0</v>
      </c>
      <c r="G561" s="78">
        <f t="shared" si="9"/>
        <v>808647.69</v>
      </c>
    </row>
    <row r="562" spans="2:7">
      <c r="B562" s="79" t="s">
        <v>788</v>
      </c>
      <c r="C562" s="53" t="s">
        <v>823</v>
      </c>
      <c r="D562" s="54" t="s">
        <v>1055</v>
      </c>
      <c r="E562" s="55">
        <v>20800</v>
      </c>
      <c r="F562" s="56">
        <v>0</v>
      </c>
      <c r="G562" s="78">
        <f t="shared" si="9"/>
        <v>829447.69</v>
      </c>
    </row>
    <row r="563" spans="2:7">
      <c r="B563" s="79" t="s">
        <v>788</v>
      </c>
      <c r="C563" s="53" t="s">
        <v>824</v>
      </c>
      <c r="D563" s="54" t="s">
        <v>1055</v>
      </c>
      <c r="E563" s="55">
        <v>2400</v>
      </c>
      <c r="F563" s="56">
        <v>0</v>
      </c>
      <c r="G563" s="78">
        <f t="shared" si="9"/>
        <v>831847.69</v>
      </c>
    </row>
    <row r="564" spans="2:7">
      <c r="B564" s="79" t="s">
        <v>788</v>
      </c>
      <c r="C564" s="53" t="s">
        <v>825</v>
      </c>
      <c r="D564" s="54" t="s">
        <v>1055</v>
      </c>
      <c r="E564" s="55">
        <v>1200</v>
      </c>
      <c r="F564" s="56">
        <v>0</v>
      </c>
      <c r="G564" s="78">
        <f t="shared" si="9"/>
        <v>833047.69</v>
      </c>
    </row>
    <row r="565" spans="2:7">
      <c r="B565" s="79" t="s">
        <v>788</v>
      </c>
      <c r="C565" s="53" t="s">
        <v>826</v>
      </c>
      <c r="D565" s="54" t="s">
        <v>1055</v>
      </c>
      <c r="E565" s="55">
        <v>36320</v>
      </c>
      <c r="F565" s="56">
        <v>0</v>
      </c>
      <c r="G565" s="78">
        <f t="shared" si="9"/>
        <v>869367.69</v>
      </c>
    </row>
    <row r="566" spans="2:7">
      <c r="B566" s="79" t="s">
        <v>788</v>
      </c>
      <c r="C566" s="53" t="s">
        <v>827</v>
      </c>
      <c r="D566" s="54" t="s">
        <v>1055</v>
      </c>
      <c r="E566" s="55">
        <v>17460</v>
      </c>
      <c r="F566" s="56">
        <v>0</v>
      </c>
      <c r="G566" s="78">
        <f t="shared" si="9"/>
        <v>886827.69</v>
      </c>
    </row>
    <row r="567" spans="2:7">
      <c r="B567" s="79" t="s">
        <v>788</v>
      </c>
      <c r="C567" s="53" t="s">
        <v>828</v>
      </c>
      <c r="D567" s="54" t="s">
        <v>1055</v>
      </c>
      <c r="E567" s="55">
        <v>9146</v>
      </c>
      <c r="F567" s="56">
        <v>0</v>
      </c>
      <c r="G567" s="78">
        <f t="shared" si="9"/>
        <v>895973.69</v>
      </c>
    </row>
    <row r="568" spans="2:7">
      <c r="B568" s="79" t="s">
        <v>788</v>
      </c>
      <c r="C568" s="53" t="s">
        <v>829</v>
      </c>
      <c r="D568" s="54" t="s">
        <v>1055</v>
      </c>
      <c r="E568" s="55">
        <v>31146</v>
      </c>
      <c r="F568" s="56">
        <v>0</v>
      </c>
      <c r="G568" s="78">
        <f t="shared" si="9"/>
        <v>927119.69</v>
      </c>
    </row>
    <row r="569" spans="2:7">
      <c r="B569" s="79" t="s">
        <v>788</v>
      </c>
      <c r="C569" s="53" t="s">
        <v>830</v>
      </c>
      <c r="D569" s="54" t="s">
        <v>1055</v>
      </c>
      <c r="E569" s="55">
        <v>29820</v>
      </c>
      <c r="F569" s="56">
        <v>0</v>
      </c>
      <c r="G569" s="78">
        <f t="shared" si="9"/>
        <v>956939.69</v>
      </c>
    </row>
    <row r="570" spans="2:7">
      <c r="B570" s="79" t="s">
        <v>788</v>
      </c>
      <c r="C570" s="53" t="s">
        <v>831</v>
      </c>
      <c r="D570" s="54" t="s">
        <v>1055</v>
      </c>
      <c r="E570" s="55">
        <v>33630</v>
      </c>
      <c r="F570" s="56">
        <v>0</v>
      </c>
      <c r="G570" s="78">
        <f t="shared" si="9"/>
        <v>990569.69</v>
      </c>
    </row>
    <row r="571" spans="2:7">
      <c r="B571" s="79" t="s">
        <v>788</v>
      </c>
      <c r="C571" s="53" t="s">
        <v>832</v>
      </c>
      <c r="D571" s="54" t="s">
        <v>1055</v>
      </c>
      <c r="E571" s="55">
        <v>2146</v>
      </c>
      <c r="F571" s="56">
        <v>0</v>
      </c>
      <c r="G571" s="78">
        <f t="shared" si="9"/>
        <v>992715.69</v>
      </c>
    </row>
    <row r="572" spans="2:7">
      <c r="B572" s="79" t="s">
        <v>788</v>
      </c>
      <c r="C572" s="53" t="s">
        <v>833</v>
      </c>
      <c r="D572" s="54" t="s">
        <v>1055</v>
      </c>
      <c r="E572" s="55">
        <v>30820</v>
      </c>
      <c r="F572" s="56">
        <v>0</v>
      </c>
      <c r="G572" s="78">
        <f t="shared" si="9"/>
        <v>1023535.69</v>
      </c>
    </row>
    <row r="573" spans="2:7">
      <c r="B573" s="79" t="s">
        <v>788</v>
      </c>
      <c r="C573" s="53" t="s">
        <v>834</v>
      </c>
      <c r="D573" s="54" t="s">
        <v>1055</v>
      </c>
      <c r="E573" s="55">
        <v>19460</v>
      </c>
      <c r="F573" s="56">
        <v>0</v>
      </c>
      <c r="G573" s="78">
        <f t="shared" si="9"/>
        <v>1042995.69</v>
      </c>
    </row>
    <row r="574" spans="2:7">
      <c r="B574" s="79" t="s">
        <v>788</v>
      </c>
      <c r="C574" s="53" t="s">
        <v>835</v>
      </c>
      <c r="D574" s="54" t="s">
        <v>1055</v>
      </c>
      <c r="E574" s="55">
        <v>6570</v>
      </c>
      <c r="F574" s="56">
        <v>0</v>
      </c>
      <c r="G574" s="78">
        <f t="shared" si="9"/>
        <v>1049565.69</v>
      </c>
    </row>
    <row r="575" spans="2:7">
      <c r="B575" s="79" t="s">
        <v>788</v>
      </c>
      <c r="C575" s="53" t="s">
        <v>836</v>
      </c>
      <c r="D575" s="54" t="s">
        <v>1055</v>
      </c>
      <c r="E575" s="56">
        <v>300</v>
      </c>
      <c r="F575" s="56">
        <v>0</v>
      </c>
      <c r="G575" s="78">
        <f t="shared" si="9"/>
        <v>1049865.69</v>
      </c>
    </row>
    <row r="576" spans="2:7">
      <c r="B576" s="79" t="s">
        <v>788</v>
      </c>
      <c r="C576" s="53" t="s">
        <v>837</v>
      </c>
      <c r="D576" s="53" t="s">
        <v>169</v>
      </c>
      <c r="E576" s="55">
        <v>4150</v>
      </c>
      <c r="F576" s="56">
        <v>0</v>
      </c>
      <c r="G576" s="78">
        <f t="shared" si="9"/>
        <v>1054015.69</v>
      </c>
    </row>
    <row r="577" spans="2:7">
      <c r="B577" s="79" t="s">
        <v>788</v>
      </c>
      <c r="C577" s="53" t="s">
        <v>838</v>
      </c>
      <c r="D577" s="53" t="s">
        <v>169</v>
      </c>
      <c r="E577" s="55">
        <v>23760</v>
      </c>
      <c r="F577" s="56">
        <v>0</v>
      </c>
      <c r="G577" s="78">
        <f t="shared" si="9"/>
        <v>1077775.69</v>
      </c>
    </row>
    <row r="578" spans="2:7">
      <c r="B578" s="79" t="s">
        <v>839</v>
      </c>
      <c r="C578" s="53" t="s">
        <v>840</v>
      </c>
      <c r="D578" s="53" t="s">
        <v>841</v>
      </c>
      <c r="E578" s="56">
        <v>0</v>
      </c>
      <c r="F578" s="55">
        <v>4269.1000000000004</v>
      </c>
      <c r="G578" s="78">
        <f t="shared" si="9"/>
        <v>1073506.5899999999</v>
      </c>
    </row>
    <row r="579" spans="2:7">
      <c r="B579" s="79" t="s">
        <v>839</v>
      </c>
      <c r="C579" s="53" t="s">
        <v>842</v>
      </c>
      <c r="D579" s="53" t="s">
        <v>843</v>
      </c>
      <c r="E579" s="56">
        <v>0</v>
      </c>
      <c r="F579" s="55">
        <v>2387.5</v>
      </c>
      <c r="G579" s="78">
        <f t="shared" si="9"/>
        <v>1071119.0899999999</v>
      </c>
    </row>
    <row r="580" spans="2:7">
      <c r="B580" s="79" t="s">
        <v>839</v>
      </c>
      <c r="C580" s="53" t="s">
        <v>844</v>
      </c>
      <c r="D580" s="53" t="s">
        <v>845</v>
      </c>
      <c r="E580" s="56">
        <v>0</v>
      </c>
      <c r="F580" s="55">
        <v>4474.5</v>
      </c>
      <c r="G580" s="78">
        <f t="shared" si="9"/>
        <v>1066644.5899999999</v>
      </c>
    </row>
    <row r="581" spans="2:7">
      <c r="B581" s="79" t="s">
        <v>839</v>
      </c>
      <c r="C581" s="53" t="s">
        <v>846</v>
      </c>
      <c r="D581" s="53" t="s">
        <v>847</v>
      </c>
      <c r="E581" s="56">
        <v>0</v>
      </c>
      <c r="F581" s="55">
        <v>4277.3</v>
      </c>
      <c r="G581" s="78">
        <f t="shared" si="9"/>
        <v>1062367.2899999998</v>
      </c>
    </row>
    <row r="582" spans="2:7">
      <c r="B582" s="79" t="s">
        <v>839</v>
      </c>
      <c r="C582" s="53" t="s">
        <v>848</v>
      </c>
      <c r="D582" s="53" t="s">
        <v>849</v>
      </c>
      <c r="E582" s="56">
        <v>0</v>
      </c>
      <c r="F582" s="55">
        <v>4312.3999999999996</v>
      </c>
      <c r="G582" s="78">
        <f t="shared" si="9"/>
        <v>1058054.8899999999</v>
      </c>
    </row>
    <row r="583" spans="2:7">
      <c r="B583" s="79" t="s">
        <v>839</v>
      </c>
      <c r="C583" s="53" t="s">
        <v>850</v>
      </c>
      <c r="D583" s="53" t="s">
        <v>851</v>
      </c>
      <c r="E583" s="56">
        <v>0</v>
      </c>
      <c r="F583" s="55">
        <v>4224.8999999999996</v>
      </c>
      <c r="G583" s="78">
        <f t="shared" si="9"/>
        <v>1053829.99</v>
      </c>
    </row>
    <row r="584" spans="2:7">
      <c r="B584" s="79" t="s">
        <v>839</v>
      </c>
      <c r="C584" s="53" t="s">
        <v>852</v>
      </c>
      <c r="D584" s="53" t="s">
        <v>853</v>
      </c>
      <c r="E584" s="56">
        <v>0</v>
      </c>
      <c r="F584" s="55">
        <v>4222.5</v>
      </c>
      <c r="G584" s="78">
        <f t="shared" si="9"/>
        <v>1049607.49</v>
      </c>
    </row>
    <row r="585" spans="2:7">
      <c r="B585" s="79" t="s">
        <v>839</v>
      </c>
      <c r="C585" s="53" t="s">
        <v>854</v>
      </c>
      <c r="D585" s="53" t="s">
        <v>855</v>
      </c>
      <c r="E585" s="56">
        <v>0</v>
      </c>
      <c r="F585" s="55">
        <v>4764.1000000000004</v>
      </c>
      <c r="G585" s="78">
        <f t="shared" si="9"/>
        <v>1044843.39</v>
      </c>
    </row>
    <row r="586" spans="2:7">
      <c r="B586" s="79" t="s">
        <v>839</v>
      </c>
      <c r="C586" s="53" t="s">
        <v>856</v>
      </c>
      <c r="D586" s="53" t="s">
        <v>857</v>
      </c>
      <c r="E586" s="56">
        <v>0</v>
      </c>
      <c r="F586" s="55">
        <v>2387.5</v>
      </c>
      <c r="G586" s="78">
        <f t="shared" si="9"/>
        <v>1042455.89</v>
      </c>
    </row>
    <row r="587" spans="2:7">
      <c r="B587" s="79" t="s">
        <v>839</v>
      </c>
      <c r="C587" s="53" t="s">
        <v>858</v>
      </c>
      <c r="D587" s="53" t="s">
        <v>859</v>
      </c>
      <c r="E587" s="56">
        <v>0</v>
      </c>
      <c r="F587" s="55">
        <v>2462.5</v>
      </c>
      <c r="G587" s="78">
        <f t="shared" si="9"/>
        <v>1039993.39</v>
      </c>
    </row>
    <row r="588" spans="2:7">
      <c r="B588" s="79" t="s">
        <v>839</v>
      </c>
      <c r="C588" s="53" t="s">
        <v>860</v>
      </c>
      <c r="D588" s="53" t="s">
        <v>861</v>
      </c>
      <c r="E588" s="56">
        <v>0</v>
      </c>
      <c r="F588" s="55">
        <v>2425</v>
      </c>
      <c r="G588" s="78">
        <f t="shared" si="9"/>
        <v>1037568.39</v>
      </c>
    </row>
    <row r="589" spans="2:7">
      <c r="B589" s="79" t="s">
        <v>839</v>
      </c>
      <c r="C589" s="53" t="s">
        <v>862</v>
      </c>
      <c r="D589" s="53" t="s">
        <v>863</v>
      </c>
      <c r="E589" s="56">
        <v>0</v>
      </c>
      <c r="F589" s="55">
        <v>4874.6000000000004</v>
      </c>
      <c r="G589" s="78">
        <f t="shared" si="9"/>
        <v>1032693.79</v>
      </c>
    </row>
    <row r="590" spans="2:7">
      <c r="B590" s="79" t="s">
        <v>839</v>
      </c>
      <c r="C590" s="53" t="s">
        <v>864</v>
      </c>
      <c r="D590" s="53" t="s">
        <v>865</v>
      </c>
      <c r="E590" s="56">
        <v>0</v>
      </c>
      <c r="F590" s="55">
        <v>4463.5</v>
      </c>
      <c r="G590" s="78">
        <f t="shared" si="9"/>
        <v>1028230.29</v>
      </c>
    </row>
    <row r="591" spans="2:7">
      <c r="B591" s="79" t="s">
        <v>839</v>
      </c>
      <c r="C591" s="53" t="s">
        <v>866</v>
      </c>
      <c r="D591" s="53" t="s">
        <v>867</v>
      </c>
      <c r="E591" s="56">
        <v>0</v>
      </c>
      <c r="F591" s="55">
        <v>3312.5</v>
      </c>
      <c r="G591" s="78">
        <f t="shared" si="9"/>
        <v>1024917.79</v>
      </c>
    </row>
    <row r="592" spans="2:7">
      <c r="B592" s="79" t="s">
        <v>839</v>
      </c>
      <c r="C592" s="53" t="s">
        <v>868</v>
      </c>
      <c r="D592" s="53" t="s">
        <v>869</v>
      </c>
      <c r="E592" s="56">
        <v>0</v>
      </c>
      <c r="F592" s="55">
        <v>2887.5</v>
      </c>
      <c r="G592" s="78">
        <f t="shared" si="9"/>
        <v>1022030.29</v>
      </c>
    </row>
    <row r="593" spans="2:7">
      <c r="B593" s="79" t="s">
        <v>839</v>
      </c>
      <c r="C593" s="53" t="s">
        <v>870</v>
      </c>
      <c r="D593" s="53" t="s">
        <v>871</v>
      </c>
      <c r="E593" s="56">
        <v>0</v>
      </c>
      <c r="F593" s="55">
        <v>4230.8500000000004</v>
      </c>
      <c r="G593" s="78">
        <f t="shared" si="9"/>
        <v>1017799.4400000001</v>
      </c>
    </row>
    <row r="594" spans="2:7">
      <c r="B594" s="79" t="s">
        <v>839</v>
      </c>
      <c r="C594" s="53" t="s">
        <v>872</v>
      </c>
      <c r="D594" s="53" t="s">
        <v>873</v>
      </c>
      <c r="E594" s="56">
        <v>0</v>
      </c>
      <c r="F594" s="55">
        <v>4972.6000000000004</v>
      </c>
      <c r="G594" s="78">
        <f t="shared" si="9"/>
        <v>1012826.8400000001</v>
      </c>
    </row>
    <row r="595" spans="2:7">
      <c r="B595" s="79" t="s">
        <v>839</v>
      </c>
      <c r="C595" s="53" t="s">
        <v>874</v>
      </c>
      <c r="D595" s="53" t="s">
        <v>875</v>
      </c>
      <c r="E595" s="56">
        <v>0</v>
      </c>
      <c r="F595" s="55">
        <v>1037.5</v>
      </c>
      <c r="G595" s="78">
        <f t="shared" si="9"/>
        <v>1011789.3400000001</v>
      </c>
    </row>
    <row r="596" spans="2:7">
      <c r="B596" s="79" t="s">
        <v>839</v>
      </c>
      <c r="C596" s="53" t="s">
        <v>876</v>
      </c>
      <c r="D596" s="53" t="s">
        <v>877</v>
      </c>
      <c r="E596" s="56">
        <v>0</v>
      </c>
      <c r="F596" s="55">
        <v>1112.5</v>
      </c>
      <c r="G596" s="78">
        <f t="shared" si="9"/>
        <v>1010676.8400000001</v>
      </c>
    </row>
    <row r="597" spans="2:7">
      <c r="B597" s="79" t="s">
        <v>839</v>
      </c>
      <c r="C597" s="53" t="s">
        <v>878</v>
      </c>
      <c r="D597" s="53" t="s">
        <v>879</v>
      </c>
      <c r="E597" s="56">
        <v>0</v>
      </c>
      <c r="F597" s="55">
        <v>3575</v>
      </c>
      <c r="G597" s="78">
        <f t="shared" si="9"/>
        <v>1007101.8400000001</v>
      </c>
    </row>
    <row r="598" spans="2:7">
      <c r="B598" s="79" t="s">
        <v>839</v>
      </c>
      <c r="C598" s="53" t="s">
        <v>880</v>
      </c>
      <c r="D598" s="53" t="s">
        <v>881</v>
      </c>
      <c r="E598" s="56">
        <v>0</v>
      </c>
      <c r="F598" s="55">
        <v>2200</v>
      </c>
      <c r="G598" s="78">
        <f t="shared" si="9"/>
        <v>1004901.8400000001</v>
      </c>
    </row>
    <row r="599" spans="2:7">
      <c r="B599" s="79" t="s">
        <v>839</v>
      </c>
      <c r="C599" s="53" t="s">
        <v>882</v>
      </c>
      <c r="D599" s="53" t="s">
        <v>883</v>
      </c>
      <c r="E599" s="56">
        <v>0</v>
      </c>
      <c r="F599" s="55">
        <v>2487.5</v>
      </c>
      <c r="G599" s="78">
        <f t="shared" si="9"/>
        <v>1002414.3400000001</v>
      </c>
    </row>
    <row r="600" spans="2:7">
      <c r="B600" s="79" t="s">
        <v>839</v>
      </c>
      <c r="C600" s="53" t="s">
        <v>884</v>
      </c>
      <c r="D600" s="53" t="s">
        <v>885</v>
      </c>
      <c r="E600" s="56">
        <v>0</v>
      </c>
      <c r="F600" s="55">
        <v>4145.5</v>
      </c>
      <c r="G600" s="78">
        <f t="shared" si="9"/>
        <v>998268.84000000008</v>
      </c>
    </row>
    <row r="601" spans="2:7">
      <c r="B601" s="79" t="s">
        <v>839</v>
      </c>
      <c r="C601" s="53" t="s">
        <v>886</v>
      </c>
      <c r="D601" s="53" t="s">
        <v>887</v>
      </c>
      <c r="E601" s="56">
        <v>0</v>
      </c>
      <c r="F601" s="55">
        <v>3537.5</v>
      </c>
      <c r="G601" s="78">
        <f t="shared" si="9"/>
        <v>994731.34000000008</v>
      </c>
    </row>
    <row r="602" spans="2:7">
      <c r="B602" s="79" t="s">
        <v>839</v>
      </c>
      <c r="C602" s="53" t="s">
        <v>888</v>
      </c>
      <c r="D602" s="53" t="s">
        <v>889</v>
      </c>
      <c r="E602" s="56">
        <v>0</v>
      </c>
      <c r="F602" s="55">
        <v>4979.3</v>
      </c>
      <c r="G602" s="78">
        <f t="shared" si="9"/>
        <v>989752.04</v>
      </c>
    </row>
    <row r="603" spans="2:7">
      <c r="B603" s="79" t="s">
        <v>839</v>
      </c>
      <c r="C603" s="53" t="s">
        <v>890</v>
      </c>
      <c r="D603" s="53" t="s">
        <v>891</v>
      </c>
      <c r="E603" s="56">
        <v>0</v>
      </c>
      <c r="F603" s="55">
        <v>4888.45</v>
      </c>
      <c r="G603" s="78">
        <f t="shared" si="9"/>
        <v>984863.59000000008</v>
      </c>
    </row>
    <row r="604" spans="2:7">
      <c r="B604" s="79" t="s">
        <v>839</v>
      </c>
      <c r="C604" s="53" t="s">
        <v>892</v>
      </c>
      <c r="D604" s="53" t="s">
        <v>893</v>
      </c>
      <c r="E604" s="56">
        <v>0</v>
      </c>
      <c r="F604" s="55">
        <v>4387.5</v>
      </c>
      <c r="G604" s="78">
        <f t="shared" si="9"/>
        <v>980476.09000000008</v>
      </c>
    </row>
    <row r="605" spans="2:7">
      <c r="B605" s="79" t="s">
        <v>839</v>
      </c>
      <c r="C605" s="53" t="s">
        <v>894</v>
      </c>
      <c r="D605" s="53" t="s">
        <v>895</v>
      </c>
      <c r="E605" s="56">
        <v>0</v>
      </c>
      <c r="F605" s="55">
        <v>1925</v>
      </c>
      <c r="G605" s="78">
        <f t="shared" si="9"/>
        <v>978551.09000000008</v>
      </c>
    </row>
    <row r="606" spans="2:7">
      <c r="B606" s="79" t="s">
        <v>839</v>
      </c>
      <c r="C606" s="53" t="s">
        <v>896</v>
      </c>
      <c r="D606" s="53" t="s">
        <v>897</v>
      </c>
      <c r="E606" s="56">
        <v>0</v>
      </c>
      <c r="F606" s="55">
        <v>1287.5</v>
      </c>
      <c r="G606" s="78">
        <f t="shared" si="9"/>
        <v>977263.59000000008</v>
      </c>
    </row>
    <row r="607" spans="2:7">
      <c r="B607" s="79" t="s">
        <v>839</v>
      </c>
      <c r="C607" s="53" t="s">
        <v>898</v>
      </c>
      <c r="D607" s="53" t="s">
        <v>899</v>
      </c>
      <c r="E607" s="56">
        <v>0</v>
      </c>
      <c r="F607" s="55">
        <v>2450</v>
      </c>
      <c r="G607" s="78">
        <f t="shared" si="9"/>
        <v>974813.59000000008</v>
      </c>
    </row>
    <row r="608" spans="2:7">
      <c r="B608" s="79" t="s">
        <v>839</v>
      </c>
      <c r="C608" s="53" t="s">
        <v>900</v>
      </c>
      <c r="D608" s="53" t="s">
        <v>901</v>
      </c>
      <c r="E608" s="56">
        <v>0</v>
      </c>
      <c r="F608" s="55">
        <v>4936.8999999999996</v>
      </c>
      <c r="G608" s="78">
        <f t="shared" ref="G608:G671" si="10">+G607+E608-F608</f>
        <v>969876.69000000006</v>
      </c>
    </row>
    <row r="609" spans="2:7">
      <c r="B609" s="79" t="s">
        <v>839</v>
      </c>
      <c r="C609" s="53" t="s">
        <v>902</v>
      </c>
      <c r="D609" s="53" t="s">
        <v>903</v>
      </c>
      <c r="E609" s="56">
        <v>0</v>
      </c>
      <c r="F609" s="55">
        <v>2412.5</v>
      </c>
      <c r="G609" s="78">
        <f t="shared" si="10"/>
        <v>967464.19000000006</v>
      </c>
    </row>
    <row r="610" spans="2:7">
      <c r="B610" s="79" t="s">
        <v>839</v>
      </c>
      <c r="C610" s="53" t="s">
        <v>904</v>
      </c>
      <c r="D610" s="53" t="s">
        <v>905</v>
      </c>
      <c r="E610" s="56">
        <v>0</v>
      </c>
      <c r="F610" s="55">
        <v>4162.5</v>
      </c>
      <c r="G610" s="78">
        <f t="shared" si="10"/>
        <v>963301.69000000006</v>
      </c>
    </row>
    <row r="611" spans="2:7">
      <c r="B611" s="79" t="s">
        <v>839</v>
      </c>
      <c r="C611" s="53" t="s">
        <v>906</v>
      </c>
      <c r="D611" s="53" t="s">
        <v>907</v>
      </c>
      <c r="E611" s="56">
        <v>0</v>
      </c>
      <c r="F611" s="55">
        <v>4137.5</v>
      </c>
      <c r="G611" s="78">
        <f t="shared" si="10"/>
        <v>959164.19000000006</v>
      </c>
    </row>
    <row r="612" spans="2:7">
      <c r="B612" s="79" t="s">
        <v>839</v>
      </c>
      <c r="C612" s="53" t="s">
        <v>908</v>
      </c>
      <c r="D612" s="53" t="s">
        <v>909</v>
      </c>
      <c r="E612" s="56">
        <v>0</v>
      </c>
      <c r="F612" s="55">
        <v>4012.5</v>
      </c>
      <c r="G612" s="78">
        <f t="shared" si="10"/>
        <v>955151.69000000006</v>
      </c>
    </row>
    <row r="613" spans="2:7">
      <c r="B613" s="79" t="s">
        <v>839</v>
      </c>
      <c r="C613" s="53" t="s">
        <v>910</v>
      </c>
      <c r="D613" s="53" t="s">
        <v>911</v>
      </c>
      <c r="E613" s="56">
        <v>0</v>
      </c>
      <c r="F613" s="55">
        <v>30000</v>
      </c>
      <c r="G613" s="78">
        <f t="shared" si="10"/>
        <v>925151.69000000006</v>
      </c>
    </row>
    <row r="614" spans="2:7">
      <c r="B614" s="79" t="s">
        <v>839</v>
      </c>
      <c r="C614" s="53" t="s">
        <v>912</v>
      </c>
      <c r="D614" s="53" t="s">
        <v>913</v>
      </c>
      <c r="E614" s="56">
        <v>0</v>
      </c>
      <c r="F614" s="55">
        <v>30000</v>
      </c>
      <c r="G614" s="78">
        <f t="shared" si="10"/>
        <v>895151.69000000006</v>
      </c>
    </row>
    <row r="615" spans="2:7">
      <c r="B615" s="79" t="s">
        <v>839</v>
      </c>
      <c r="C615" s="53" t="s">
        <v>914</v>
      </c>
      <c r="D615" s="53" t="s">
        <v>915</v>
      </c>
      <c r="E615" s="56">
        <v>0</v>
      </c>
      <c r="F615" s="55">
        <v>30000</v>
      </c>
      <c r="G615" s="78">
        <f t="shared" si="10"/>
        <v>865151.69000000006</v>
      </c>
    </row>
    <row r="616" spans="2:7">
      <c r="B616" s="79" t="s">
        <v>839</v>
      </c>
      <c r="C616" s="53" t="s">
        <v>916</v>
      </c>
      <c r="D616" s="53" t="s">
        <v>917</v>
      </c>
      <c r="E616" s="56">
        <v>0</v>
      </c>
      <c r="F616" s="55">
        <v>30000</v>
      </c>
      <c r="G616" s="78">
        <f t="shared" si="10"/>
        <v>835151.69000000006</v>
      </c>
    </row>
    <row r="617" spans="2:7">
      <c r="B617" s="79" t="s">
        <v>839</v>
      </c>
      <c r="C617" s="53" t="s">
        <v>918</v>
      </c>
      <c r="D617" s="53" t="s">
        <v>316</v>
      </c>
      <c r="E617" s="56">
        <v>0</v>
      </c>
      <c r="F617" s="55">
        <v>30000</v>
      </c>
      <c r="G617" s="78">
        <f t="shared" si="10"/>
        <v>805151.69000000006</v>
      </c>
    </row>
    <row r="618" spans="2:7">
      <c r="B618" s="79" t="s">
        <v>839</v>
      </c>
      <c r="C618" s="53" t="s">
        <v>919</v>
      </c>
      <c r="D618" s="53" t="s">
        <v>321</v>
      </c>
      <c r="E618" s="56">
        <v>0</v>
      </c>
      <c r="F618" s="55">
        <v>10000</v>
      </c>
      <c r="G618" s="78">
        <f t="shared" si="10"/>
        <v>795151.69000000006</v>
      </c>
    </row>
    <row r="619" spans="2:7">
      <c r="B619" s="79" t="s">
        <v>839</v>
      </c>
      <c r="C619" s="53" t="s">
        <v>920</v>
      </c>
      <c r="D619" s="53" t="s">
        <v>184</v>
      </c>
      <c r="E619" s="56">
        <v>0</v>
      </c>
      <c r="F619" s="55">
        <v>20000</v>
      </c>
      <c r="G619" s="78">
        <f t="shared" si="10"/>
        <v>775151.69000000006</v>
      </c>
    </row>
    <row r="620" spans="2:7">
      <c r="B620" s="79" t="s">
        <v>839</v>
      </c>
      <c r="C620" s="53" t="s">
        <v>921</v>
      </c>
      <c r="D620" s="53" t="s">
        <v>922</v>
      </c>
      <c r="E620" s="56">
        <v>0</v>
      </c>
      <c r="F620" s="55">
        <v>30000</v>
      </c>
      <c r="G620" s="78">
        <f t="shared" si="10"/>
        <v>745151.69000000006</v>
      </c>
    </row>
    <row r="621" spans="2:7">
      <c r="B621" s="79" t="s">
        <v>839</v>
      </c>
      <c r="C621" s="53" t="s">
        <v>923</v>
      </c>
      <c r="D621" s="53" t="s">
        <v>924</v>
      </c>
      <c r="E621" s="56">
        <v>0</v>
      </c>
      <c r="F621" s="55">
        <v>30000</v>
      </c>
      <c r="G621" s="78">
        <f t="shared" si="10"/>
        <v>715151.69000000006</v>
      </c>
    </row>
    <row r="622" spans="2:7">
      <c r="B622" s="79" t="s">
        <v>839</v>
      </c>
      <c r="C622" s="53" t="s">
        <v>925</v>
      </c>
      <c r="D622" s="53" t="s">
        <v>385</v>
      </c>
      <c r="E622" s="55">
        <v>25000</v>
      </c>
      <c r="F622" s="56">
        <v>0</v>
      </c>
      <c r="G622" s="78">
        <f t="shared" si="10"/>
        <v>740151.69000000006</v>
      </c>
    </row>
    <row r="623" spans="2:7">
      <c r="B623" s="79" t="s">
        <v>839</v>
      </c>
      <c r="C623" s="53" t="s">
        <v>926</v>
      </c>
      <c r="D623" s="54" t="s">
        <v>1055</v>
      </c>
      <c r="E623" s="55">
        <v>2232</v>
      </c>
      <c r="F623" s="56">
        <v>0</v>
      </c>
      <c r="G623" s="78">
        <f t="shared" si="10"/>
        <v>742383.69000000006</v>
      </c>
    </row>
    <row r="624" spans="2:7">
      <c r="B624" s="79" t="s">
        <v>839</v>
      </c>
      <c r="C624" s="53" t="s">
        <v>927</v>
      </c>
      <c r="D624" s="54" t="s">
        <v>1055</v>
      </c>
      <c r="E624" s="55">
        <v>14980</v>
      </c>
      <c r="F624" s="56">
        <v>0</v>
      </c>
      <c r="G624" s="78">
        <f t="shared" si="10"/>
        <v>757363.69000000006</v>
      </c>
    </row>
    <row r="625" spans="2:7">
      <c r="B625" s="79" t="s">
        <v>839</v>
      </c>
      <c r="C625" s="53" t="s">
        <v>928</v>
      </c>
      <c r="D625" s="54" t="s">
        <v>1055</v>
      </c>
      <c r="E625" s="55">
        <v>11130</v>
      </c>
      <c r="F625" s="56">
        <v>0</v>
      </c>
      <c r="G625" s="78">
        <f t="shared" si="10"/>
        <v>768493.69000000006</v>
      </c>
    </row>
    <row r="626" spans="2:7">
      <c r="B626" s="79" t="s">
        <v>839</v>
      </c>
      <c r="C626" s="53" t="s">
        <v>929</v>
      </c>
      <c r="D626" s="54" t="s">
        <v>1055</v>
      </c>
      <c r="E626" s="55">
        <v>11020</v>
      </c>
      <c r="F626" s="56">
        <v>0</v>
      </c>
      <c r="G626" s="78">
        <f t="shared" si="10"/>
        <v>779513.69000000006</v>
      </c>
    </row>
    <row r="627" spans="2:7">
      <c r="B627" s="79" t="s">
        <v>839</v>
      </c>
      <c r="C627" s="53" t="s">
        <v>930</v>
      </c>
      <c r="D627" s="54" t="s">
        <v>1055</v>
      </c>
      <c r="E627" s="56">
        <v>800</v>
      </c>
      <c r="F627" s="56">
        <v>0</v>
      </c>
      <c r="G627" s="78">
        <f t="shared" si="10"/>
        <v>780313.69000000006</v>
      </c>
    </row>
    <row r="628" spans="2:7">
      <c r="B628" s="79" t="s">
        <v>839</v>
      </c>
      <c r="C628" s="53" t="s">
        <v>931</v>
      </c>
      <c r="D628" s="54" t="s">
        <v>1055</v>
      </c>
      <c r="E628" s="55">
        <v>2220</v>
      </c>
      <c r="F628" s="56">
        <v>0</v>
      </c>
      <c r="G628" s="78">
        <f t="shared" si="10"/>
        <v>782533.69000000006</v>
      </c>
    </row>
    <row r="629" spans="2:7">
      <c r="B629" s="79" t="s">
        <v>839</v>
      </c>
      <c r="C629" s="53" t="s">
        <v>932</v>
      </c>
      <c r="D629" s="54" t="s">
        <v>1055</v>
      </c>
      <c r="E629" s="55">
        <v>19880</v>
      </c>
      <c r="F629" s="56">
        <v>0</v>
      </c>
      <c r="G629" s="78">
        <f t="shared" si="10"/>
        <v>802413.69000000006</v>
      </c>
    </row>
    <row r="630" spans="2:7">
      <c r="B630" s="79" t="s">
        <v>839</v>
      </c>
      <c r="C630" s="53" t="s">
        <v>933</v>
      </c>
      <c r="D630" s="54" t="s">
        <v>1055</v>
      </c>
      <c r="E630" s="55">
        <v>34146</v>
      </c>
      <c r="F630" s="56">
        <v>0</v>
      </c>
      <c r="G630" s="78">
        <f t="shared" si="10"/>
        <v>836559.69000000006</v>
      </c>
    </row>
    <row r="631" spans="2:7">
      <c r="B631" s="79" t="s">
        <v>839</v>
      </c>
      <c r="C631" s="53" t="s">
        <v>934</v>
      </c>
      <c r="D631" s="54" t="s">
        <v>1055</v>
      </c>
      <c r="E631" s="55">
        <v>26250</v>
      </c>
      <c r="F631" s="56">
        <v>0</v>
      </c>
      <c r="G631" s="78">
        <f t="shared" si="10"/>
        <v>862809.69000000006</v>
      </c>
    </row>
    <row r="632" spans="2:7">
      <c r="B632" s="79" t="s">
        <v>839</v>
      </c>
      <c r="C632" s="53" t="s">
        <v>935</v>
      </c>
      <c r="D632" s="54" t="s">
        <v>1055</v>
      </c>
      <c r="E632" s="55">
        <v>12000</v>
      </c>
      <c r="F632" s="56">
        <v>0</v>
      </c>
      <c r="G632" s="78">
        <f t="shared" si="10"/>
        <v>874809.69000000006</v>
      </c>
    </row>
    <row r="633" spans="2:7">
      <c r="B633" s="79" t="s">
        <v>839</v>
      </c>
      <c r="C633" s="53" t="s">
        <v>936</v>
      </c>
      <c r="D633" s="54" t="s">
        <v>1055</v>
      </c>
      <c r="E633" s="55">
        <v>19460</v>
      </c>
      <c r="F633" s="56">
        <v>0</v>
      </c>
      <c r="G633" s="78">
        <f t="shared" si="10"/>
        <v>894269.69000000006</v>
      </c>
    </row>
    <row r="634" spans="2:7">
      <c r="B634" s="79" t="s">
        <v>839</v>
      </c>
      <c r="C634" s="53" t="s">
        <v>937</v>
      </c>
      <c r="D634" s="54" t="s">
        <v>1055</v>
      </c>
      <c r="E634" s="55">
        <v>26000</v>
      </c>
      <c r="F634" s="56">
        <v>0</v>
      </c>
      <c r="G634" s="78">
        <f t="shared" si="10"/>
        <v>920269.69000000006</v>
      </c>
    </row>
    <row r="635" spans="2:7">
      <c r="B635" s="79" t="s">
        <v>839</v>
      </c>
      <c r="C635" s="53" t="s">
        <v>938</v>
      </c>
      <c r="D635" s="54" t="s">
        <v>1055</v>
      </c>
      <c r="E635" s="55">
        <v>39360</v>
      </c>
      <c r="F635" s="56">
        <v>0</v>
      </c>
      <c r="G635" s="78">
        <f t="shared" si="10"/>
        <v>959629.69000000006</v>
      </c>
    </row>
    <row r="636" spans="2:7">
      <c r="B636" s="79" t="s">
        <v>839</v>
      </c>
      <c r="C636" s="53" t="s">
        <v>939</v>
      </c>
      <c r="D636" s="54" t="s">
        <v>1055</v>
      </c>
      <c r="E636" s="55">
        <v>8300</v>
      </c>
      <c r="F636" s="56">
        <v>0</v>
      </c>
      <c r="G636" s="78">
        <f t="shared" si="10"/>
        <v>967929.69000000006</v>
      </c>
    </row>
    <row r="637" spans="2:7">
      <c r="B637" s="79" t="s">
        <v>839</v>
      </c>
      <c r="C637" s="53" t="s">
        <v>940</v>
      </c>
      <c r="D637" s="54" t="s">
        <v>1055</v>
      </c>
      <c r="E637" s="55">
        <v>17800</v>
      </c>
      <c r="F637" s="56">
        <v>0</v>
      </c>
      <c r="G637" s="78">
        <f t="shared" si="10"/>
        <v>985729.69000000006</v>
      </c>
    </row>
    <row r="638" spans="2:7">
      <c r="B638" s="79" t="s">
        <v>839</v>
      </c>
      <c r="C638" s="53" t="s">
        <v>941</v>
      </c>
      <c r="D638" s="54" t="s">
        <v>1055</v>
      </c>
      <c r="E638" s="55">
        <v>6930</v>
      </c>
      <c r="F638" s="56">
        <v>0</v>
      </c>
      <c r="G638" s="78">
        <f t="shared" si="10"/>
        <v>992659.69000000006</v>
      </c>
    </row>
    <row r="639" spans="2:7">
      <c r="B639" s="79" t="s">
        <v>839</v>
      </c>
      <c r="C639" s="53" t="s">
        <v>942</v>
      </c>
      <c r="D639" s="54" t="s">
        <v>1055</v>
      </c>
      <c r="E639" s="55">
        <v>11820</v>
      </c>
      <c r="F639" s="56">
        <v>0</v>
      </c>
      <c r="G639" s="78">
        <f t="shared" si="10"/>
        <v>1004479.6900000001</v>
      </c>
    </row>
    <row r="640" spans="2:7">
      <c r="B640" s="79" t="s">
        <v>839</v>
      </c>
      <c r="C640" s="53" t="s">
        <v>943</v>
      </c>
      <c r="D640" s="53" t="s">
        <v>618</v>
      </c>
      <c r="E640" s="55">
        <v>65700</v>
      </c>
      <c r="F640" s="56">
        <v>0</v>
      </c>
      <c r="G640" s="78">
        <f t="shared" si="10"/>
        <v>1070179.69</v>
      </c>
    </row>
    <row r="641" spans="2:7">
      <c r="B641" s="79" t="s">
        <v>839</v>
      </c>
      <c r="C641" s="53" t="s">
        <v>944</v>
      </c>
      <c r="D641" s="53" t="s">
        <v>618</v>
      </c>
      <c r="E641" s="55">
        <v>10500</v>
      </c>
      <c r="F641" s="56">
        <v>0</v>
      </c>
      <c r="G641" s="78">
        <f t="shared" si="10"/>
        <v>1080679.69</v>
      </c>
    </row>
    <row r="642" spans="2:7">
      <c r="B642" s="79" t="s">
        <v>49</v>
      </c>
      <c r="C642" s="53" t="s">
        <v>945</v>
      </c>
      <c r="D642" s="53" t="s">
        <v>70</v>
      </c>
      <c r="E642" s="56">
        <v>0</v>
      </c>
      <c r="F642" s="55">
        <v>22367.439999999999</v>
      </c>
      <c r="G642" s="78">
        <f t="shared" si="10"/>
        <v>1058312.25</v>
      </c>
    </row>
    <row r="643" spans="2:7">
      <c r="B643" s="79" t="s">
        <v>49</v>
      </c>
      <c r="C643" s="53" t="s">
        <v>946</v>
      </c>
      <c r="D643" s="53" t="s">
        <v>947</v>
      </c>
      <c r="E643" s="56">
        <v>0</v>
      </c>
      <c r="F643" s="55">
        <v>153393.79999999999</v>
      </c>
      <c r="G643" s="78">
        <f t="shared" si="10"/>
        <v>904918.45</v>
      </c>
    </row>
    <row r="644" spans="2:7">
      <c r="B644" s="79" t="s">
        <v>49</v>
      </c>
      <c r="C644" s="53" t="s">
        <v>948</v>
      </c>
      <c r="D644" s="53" t="s">
        <v>949</v>
      </c>
      <c r="E644" s="56">
        <v>0</v>
      </c>
      <c r="F644" s="55">
        <v>1225</v>
      </c>
      <c r="G644" s="78">
        <f t="shared" si="10"/>
        <v>903693.45</v>
      </c>
    </row>
    <row r="645" spans="2:7">
      <c r="B645" s="79" t="s">
        <v>49</v>
      </c>
      <c r="C645" s="53" t="s">
        <v>950</v>
      </c>
      <c r="D645" s="53" t="s">
        <v>951</v>
      </c>
      <c r="E645" s="56">
        <v>0</v>
      </c>
      <c r="F645" s="55">
        <v>2037.5</v>
      </c>
      <c r="G645" s="78">
        <f t="shared" si="10"/>
        <v>901655.95</v>
      </c>
    </row>
    <row r="646" spans="2:7">
      <c r="B646" s="79" t="s">
        <v>49</v>
      </c>
      <c r="C646" s="53" t="s">
        <v>952</v>
      </c>
      <c r="D646" s="53" t="s">
        <v>953</v>
      </c>
      <c r="E646" s="56">
        <v>0</v>
      </c>
      <c r="F646" s="55">
        <v>4288.5</v>
      </c>
      <c r="G646" s="78">
        <f t="shared" si="10"/>
        <v>897367.45</v>
      </c>
    </row>
    <row r="647" spans="2:7">
      <c r="B647" s="79" t="s">
        <v>49</v>
      </c>
      <c r="C647" s="53" t="s">
        <v>954</v>
      </c>
      <c r="D647" s="53" t="s">
        <v>955</v>
      </c>
      <c r="E647" s="56">
        <v>0</v>
      </c>
      <c r="F647" s="56">
        <v>825</v>
      </c>
      <c r="G647" s="78">
        <f t="shared" si="10"/>
        <v>896542.45</v>
      </c>
    </row>
    <row r="648" spans="2:7">
      <c r="B648" s="79" t="s">
        <v>49</v>
      </c>
      <c r="C648" s="53" t="s">
        <v>956</v>
      </c>
      <c r="D648" s="53" t="s">
        <v>957</v>
      </c>
      <c r="E648" s="56">
        <v>0</v>
      </c>
      <c r="F648" s="55">
        <v>4207</v>
      </c>
      <c r="G648" s="78">
        <f t="shared" si="10"/>
        <v>892335.45</v>
      </c>
    </row>
    <row r="649" spans="2:7">
      <c r="B649" s="79" t="s">
        <v>49</v>
      </c>
      <c r="C649" s="53" t="s">
        <v>958</v>
      </c>
      <c r="D649" s="53" t="s">
        <v>959</v>
      </c>
      <c r="E649" s="56">
        <v>0</v>
      </c>
      <c r="F649" s="55">
        <v>4689.1000000000004</v>
      </c>
      <c r="G649" s="78">
        <f t="shared" si="10"/>
        <v>887646.35</v>
      </c>
    </row>
    <row r="650" spans="2:7">
      <c r="B650" s="79" t="s">
        <v>49</v>
      </c>
      <c r="C650" s="53" t="s">
        <v>960</v>
      </c>
      <c r="D650" s="53" t="s">
        <v>961</v>
      </c>
      <c r="E650" s="56">
        <v>0</v>
      </c>
      <c r="F650" s="55">
        <v>4694.2</v>
      </c>
      <c r="G650" s="78">
        <f t="shared" si="10"/>
        <v>882952.15</v>
      </c>
    </row>
    <row r="651" spans="2:7">
      <c r="B651" s="79" t="s">
        <v>49</v>
      </c>
      <c r="C651" s="53" t="s">
        <v>962</v>
      </c>
      <c r="D651" s="53" t="s">
        <v>963</v>
      </c>
      <c r="E651" s="56">
        <v>0</v>
      </c>
      <c r="F651" s="55">
        <v>3150</v>
      </c>
      <c r="G651" s="78">
        <f t="shared" si="10"/>
        <v>879802.15</v>
      </c>
    </row>
    <row r="652" spans="2:7">
      <c r="B652" s="79" t="s">
        <v>49</v>
      </c>
      <c r="C652" s="53" t="s">
        <v>964</v>
      </c>
      <c r="D652" s="53" t="s">
        <v>965</v>
      </c>
      <c r="E652" s="56">
        <v>0</v>
      </c>
      <c r="F652" s="55">
        <v>4025</v>
      </c>
      <c r="G652" s="78">
        <f t="shared" si="10"/>
        <v>875777.15</v>
      </c>
    </row>
    <row r="653" spans="2:7">
      <c r="B653" s="79" t="s">
        <v>49</v>
      </c>
      <c r="C653" s="53" t="s">
        <v>966</v>
      </c>
      <c r="D653" s="53" t="s">
        <v>967</v>
      </c>
      <c r="E653" s="56">
        <v>0</v>
      </c>
      <c r="F653" s="55">
        <v>2362.5</v>
      </c>
      <c r="G653" s="78">
        <f t="shared" si="10"/>
        <v>873414.65</v>
      </c>
    </row>
    <row r="654" spans="2:7">
      <c r="B654" s="79" t="s">
        <v>49</v>
      </c>
      <c r="C654" s="53" t="s">
        <v>968</v>
      </c>
      <c r="D654" s="53" t="s">
        <v>969</v>
      </c>
      <c r="E654" s="56">
        <v>0</v>
      </c>
      <c r="F654" s="55">
        <v>4163.5</v>
      </c>
      <c r="G654" s="78">
        <f t="shared" si="10"/>
        <v>869251.15</v>
      </c>
    </row>
    <row r="655" spans="2:7">
      <c r="B655" s="79" t="s">
        <v>49</v>
      </c>
      <c r="C655" s="53" t="s">
        <v>970</v>
      </c>
      <c r="D655" s="53" t="s">
        <v>971</v>
      </c>
      <c r="E655" s="56">
        <v>0</v>
      </c>
      <c r="F655" s="55">
        <v>1750</v>
      </c>
      <c r="G655" s="78">
        <f t="shared" si="10"/>
        <v>867501.15</v>
      </c>
    </row>
    <row r="656" spans="2:7">
      <c r="B656" s="79" t="s">
        <v>49</v>
      </c>
      <c r="C656" s="53" t="s">
        <v>972</v>
      </c>
      <c r="D656" s="53" t="s">
        <v>321</v>
      </c>
      <c r="E656" s="56">
        <v>0</v>
      </c>
      <c r="F656" s="55">
        <v>35715.33</v>
      </c>
      <c r="G656" s="78">
        <f t="shared" si="10"/>
        <v>831785.82000000007</v>
      </c>
    </row>
    <row r="657" spans="2:7">
      <c r="B657" s="79" t="s">
        <v>49</v>
      </c>
      <c r="C657" s="53" t="s">
        <v>973</v>
      </c>
      <c r="D657" s="53" t="s">
        <v>974</v>
      </c>
      <c r="E657" s="56">
        <v>0</v>
      </c>
      <c r="F657" s="55">
        <v>4910.3999999999996</v>
      </c>
      <c r="G657" s="78">
        <f t="shared" si="10"/>
        <v>826875.42</v>
      </c>
    </row>
    <row r="658" spans="2:7">
      <c r="B658" s="79" t="s">
        <v>49</v>
      </c>
      <c r="C658" s="53" t="s">
        <v>975</v>
      </c>
      <c r="D658" s="53" t="s">
        <v>976</v>
      </c>
      <c r="E658" s="56">
        <v>0</v>
      </c>
      <c r="F658" s="56">
        <v>775</v>
      </c>
      <c r="G658" s="78">
        <f t="shared" si="10"/>
        <v>826100.42</v>
      </c>
    </row>
    <row r="659" spans="2:7">
      <c r="B659" s="79" t="s">
        <v>49</v>
      </c>
      <c r="C659" s="53" t="s">
        <v>977</v>
      </c>
      <c r="D659" s="53" t="s">
        <v>978</v>
      </c>
      <c r="E659" s="56">
        <v>0</v>
      </c>
      <c r="F659" s="55">
        <v>1012.5</v>
      </c>
      <c r="G659" s="78">
        <f t="shared" si="10"/>
        <v>825087.92</v>
      </c>
    </row>
    <row r="660" spans="2:7">
      <c r="B660" s="79" t="s">
        <v>49</v>
      </c>
      <c r="C660" s="53" t="s">
        <v>979</v>
      </c>
      <c r="D660" s="53" t="s">
        <v>140</v>
      </c>
      <c r="E660" s="56">
        <v>0</v>
      </c>
      <c r="F660" s="55">
        <v>347805.86</v>
      </c>
      <c r="G660" s="78">
        <f t="shared" si="10"/>
        <v>477282.06000000006</v>
      </c>
    </row>
    <row r="661" spans="2:7">
      <c r="B661" s="79" t="s">
        <v>49</v>
      </c>
      <c r="C661" s="53" t="s">
        <v>980</v>
      </c>
      <c r="D661" s="54" t="s">
        <v>1055</v>
      </c>
      <c r="E661" s="55">
        <v>3032</v>
      </c>
      <c r="F661" s="56">
        <v>0</v>
      </c>
      <c r="G661" s="78">
        <f t="shared" si="10"/>
        <v>480314.06000000006</v>
      </c>
    </row>
    <row r="662" spans="2:7">
      <c r="B662" s="79" t="s">
        <v>49</v>
      </c>
      <c r="C662" s="53" t="s">
        <v>981</v>
      </c>
      <c r="D662" s="54" t="s">
        <v>1055</v>
      </c>
      <c r="E662" s="55">
        <v>76870</v>
      </c>
      <c r="F662" s="56">
        <v>0</v>
      </c>
      <c r="G662" s="78">
        <f t="shared" si="10"/>
        <v>557184.06000000006</v>
      </c>
    </row>
    <row r="663" spans="2:7">
      <c r="B663" s="79" t="s">
        <v>49</v>
      </c>
      <c r="C663" s="53" t="s">
        <v>982</v>
      </c>
      <c r="D663" s="54" t="s">
        <v>1055</v>
      </c>
      <c r="E663" s="56">
        <v>640</v>
      </c>
      <c r="F663" s="56">
        <v>0</v>
      </c>
      <c r="G663" s="78">
        <f t="shared" si="10"/>
        <v>557824.06000000006</v>
      </c>
    </row>
    <row r="664" spans="2:7">
      <c r="B664" s="79" t="s">
        <v>49</v>
      </c>
      <c r="C664" s="53" t="s">
        <v>983</v>
      </c>
      <c r="D664" s="54" t="s">
        <v>1055</v>
      </c>
      <c r="E664" s="56">
        <v>200</v>
      </c>
      <c r="F664" s="56">
        <v>0</v>
      </c>
      <c r="G664" s="78">
        <f t="shared" si="10"/>
        <v>558024.06000000006</v>
      </c>
    </row>
    <row r="665" spans="2:7">
      <c r="B665" s="79" t="s">
        <v>49</v>
      </c>
      <c r="C665" s="53" t="s">
        <v>984</v>
      </c>
      <c r="D665" s="54" t="s">
        <v>1055</v>
      </c>
      <c r="E665" s="55">
        <v>73100</v>
      </c>
      <c r="F665" s="56">
        <v>0</v>
      </c>
      <c r="G665" s="78">
        <f t="shared" si="10"/>
        <v>631124.06000000006</v>
      </c>
    </row>
    <row r="666" spans="2:7">
      <c r="B666" s="79" t="s">
        <v>49</v>
      </c>
      <c r="C666" s="53" t="s">
        <v>985</v>
      </c>
      <c r="D666" s="54" t="s">
        <v>1055</v>
      </c>
      <c r="E666" s="55">
        <v>46200</v>
      </c>
      <c r="F666" s="56">
        <v>0</v>
      </c>
      <c r="G666" s="78">
        <f t="shared" si="10"/>
        <v>677324.06</v>
      </c>
    </row>
    <row r="667" spans="2:7">
      <c r="B667" s="79" t="s">
        <v>49</v>
      </c>
      <c r="C667" s="53" t="s">
        <v>986</v>
      </c>
      <c r="D667" s="54" t="s">
        <v>1055</v>
      </c>
      <c r="E667" s="55">
        <v>5320</v>
      </c>
      <c r="F667" s="56">
        <v>0</v>
      </c>
      <c r="G667" s="78">
        <f t="shared" si="10"/>
        <v>682644.06</v>
      </c>
    </row>
    <row r="668" spans="2:7">
      <c r="B668" s="79" t="s">
        <v>49</v>
      </c>
      <c r="C668" s="53" t="s">
        <v>987</v>
      </c>
      <c r="D668" s="54" t="s">
        <v>1055</v>
      </c>
      <c r="E668" s="55">
        <v>15400</v>
      </c>
      <c r="F668" s="56">
        <v>0</v>
      </c>
      <c r="G668" s="78">
        <f t="shared" si="10"/>
        <v>698044.06</v>
      </c>
    </row>
    <row r="669" spans="2:7">
      <c r="B669" s="79" t="s">
        <v>49</v>
      </c>
      <c r="C669" s="53" t="s">
        <v>988</v>
      </c>
      <c r="D669" s="54" t="s">
        <v>1055</v>
      </c>
      <c r="E669" s="55">
        <v>5320</v>
      </c>
      <c r="F669" s="56">
        <v>0</v>
      </c>
      <c r="G669" s="78">
        <f t="shared" si="10"/>
        <v>703364.06</v>
      </c>
    </row>
    <row r="670" spans="2:7">
      <c r="B670" s="79" t="s">
        <v>49</v>
      </c>
      <c r="C670" s="53" t="s">
        <v>989</v>
      </c>
      <c r="D670" s="54" t="s">
        <v>1055</v>
      </c>
      <c r="E670" s="56">
        <v>800</v>
      </c>
      <c r="F670" s="56">
        <v>0</v>
      </c>
      <c r="G670" s="78">
        <f t="shared" si="10"/>
        <v>704164.06</v>
      </c>
    </row>
    <row r="671" spans="2:7">
      <c r="B671" s="79" t="s">
        <v>49</v>
      </c>
      <c r="C671" s="53" t="s">
        <v>990</v>
      </c>
      <c r="D671" s="54" t="s">
        <v>1055</v>
      </c>
      <c r="E671" s="55">
        <v>5820</v>
      </c>
      <c r="F671" s="56">
        <v>0</v>
      </c>
      <c r="G671" s="78">
        <f t="shared" si="10"/>
        <v>709984.06</v>
      </c>
    </row>
    <row r="672" spans="2:7">
      <c r="B672" s="79" t="s">
        <v>49</v>
      </c>
      <c r="C672" s="53" t="s">
        <v>991</v>
      </c>
      <c r="D672" s="54" t="s">
        <v>1055</v>
      </c>
      <c r="E672" s="55">
        <v>5500</v>
      </c>
      <c r="F672" s="56">
        <v>0</v>
      </c>
      <c r="G672" s="78">
        <f t="shared" ref="G672:G689" si="11">+G671+E672-F672</f>
        <v>715484.06</v>
      </c>
    </row>
    <row r="673" spans="2:11">
      <c r="B673" s="79" t="s">
        <v>49</v>
      </c>
      <c r="C673" s="53" t="s">
        <v>992</v>
      </c>
      <c r="D673" s="54" t="s">
        <v>1055</v>
      </c>
      <c r="E673" s="55">
        <v>8000</v>
      </c>
      <c r="F673" s="56">
        <v>0</v>
      </c>
      <c r="G673" s="78">
        <f t="shared" si="11"/>
        <v>723484.06</v>
      </c>
    </row>
    <row r="674" spans="2:11">
      <c r="B674" s="79" t="s">
        <v>49</v>
      </c>
      <c r="C674" s="53" t="s">
        <v>993</v>
      </c>
      <c r="D674" s="54" t="s">
        <v>1055</v>
      </c>
      <c r="E674" s="56">
        <v>450</v>
      </c>
      <c r="F674" s="56">
        <v>0</v>
      </c>
      <c r="G674" s="78">
        <f t="shared" si="11"/>
        <v>723934.06</v>
      </c>
    </row>
    <row r="675" spans="2:11">
      <c r="B675" s="79" t="s">
        <v>49</v>
      </c>
      <c r="C675" s="53" t="s">
        <v>994</v>
      </c>
      <c r="D675" s="54" t="s">
        <v>1055</v>
      </c>
      <c r="E675" s="55">
        <v>46460</v>
      </c>
      <c r="F675" s="56">
        <v>0</v>
      </c>
      <c r="G675" s="78">
        <f t="shared" si="11"/>
        <v>770394.06</v>
      </c>
    </row>
    <row r="676" spans="2:11">
      <c r="B676" s="79" t="s">
        <v>49</v>
      </c>
      <c r="C676" s="53" t="s">
        <v>995</v>
      </c>
      <c r="D676" s="54" t="s">
        <v>1055</v>
      </c>
      <c r="E676" s="55">
        <v>11320</v>
      </c>
      <c r="F676" s="56">
        <v>0</v>
      </c>
      <c r="G676" s="78">
        <f t="shared" si="11"/>
        <v>781714.06</v>
      </c>
    </row>
    <row r="677" spans="2:11">
      <c r="B677" s="79" t="s">
        <v>49</v>
      </c>
      <c r="C677" s="53" t="s">
        <v>996</v>
      </c>
      <c r="D677" s="54" t="s">
        <v>1055</v>
      </c>
      <c r="E677" s="55">
        <v>12000</v>
      </c>
      <c r="F677" s="56">
        <v>0</v>
      </c>
      <c r="G677" s="78">
        <f t="shared" si="11"/>
        <v>793714.06</v>
      </c>
    </row>
    <row r="678" spans="2:11">
      <c r="B678" s="79" t="s">
        <v>49</v>
      </c>
      <c r="C678" s="53" t="s">
        <v>997</v>
      </c>
      <c r="D678" s="54" t="s">
        <v>1055</v>
      </c>
      <c r="E678" s="55">
        <v>15000</v>
      </c>
      <c r="F678" s="56">
        <v>0</v>
      </c>
      <c r="G678" s="78">
        <f t="shared" si="11"/>
        <v>808714.06</v>
      </c>
    </row>
    <row r="679" spans="2:11">
      <c r="B679" s="79" t="s">
        <v>49</v>
      </c>
      <c r="C679" s="53" t="s">
        <v>998</v>
      </c>
      <c r="D679" s="54" t="s">
        <v>1055</v>
      </c>
      <c r="E679" s="55">
        <v>37320</v>
      </c>
      <c r="F679" s="56">
        <v>0</v>
      </c>
      <c r="G679" s="78">
        <f t="shared" si="11"/>
        <v>846034.06</v>
      </c>
    </row>
    <row r="680" spans="2:11">
      <c r="B680" s="79" t="s">
        <v>49</v>
      </c>
      <c r="C680" s="53" t="s">
        <v>999</v>
      </c>
      <c r="D680" s="54" t="s">
        <v>1055</v>
      </c>
      <c r="E680" s="55">
        <v>10000</v>
      </c>
      <c r="F680" s="56">
        <v>0</v>
      </c>
      <c r="G680" s="78">
        <f t="shared" si="11"/>
        <v>856034.06</v>
      </c>
    </row>
    <row r="681" spans="2:11">
      <c r="B681" s="79" t="s">
        <v>49</v>
      </c>
      <c r="C681" s="53" t="s">
        <v>1000</v>
      </c>
      <c r="D681" s="54" t="s">
        <v>1055</v>
      </c>
      <c r="E681" s="55">
        <v>43520</v>
      </c>
      <c r="F681" s="56">
        <v>0</v>
      </c>
      <c r="G681" s="78">
        <f t="shared" si="11"/>
        <v>899554.06</v>
      </c>
    </row>
    <row r="682" spans="2:11">
      <c r="B682" s="79" t="s">
        <v>49</v>
      </c>
      <c r="C682" s="53" t="s">
        <v>1001</v>
      </c>
      <c r="D682" s="54" t="s">
        <v>1055</v>
      </c>
      <c r="E682" s="55">
        <v>26210</v>
      </c>
      <c r="F682" s="56">
        <v>0</v>
      </c>
      <c r="G682" s="78">
        <f t="shared" si="11"/>
        <v>925764.06</v>
      </c>
    </row>
    <row r="683" spans="2:11">
      <c r="B683" s="79" t="s">
        <v>49</v>
      </c>
      <c r="C683" s="53" t="s">
        <v>1002</v>
      </c>
      <c r="D683" s="53" t="s">
        <v>135</v>
      </c>
      <c r="E683" s="55">
        <v>4796.1400000000003</v>
      </c>
      <c r="F683" s="56">
        <v>0</v>
      </c>
      <c r="G683" s="78">
        <f t="shared" si="11"/>
        <v>930560.20000000007</v>
      </c>
    </row>
    <row r="684" spans="2:11">
      <c r="B684" s="79" t="s">
        <v>49</v>
      </c>
      <c r="C684" s="53" t="s">
        <v>1003</v>
      </c>
      <c r="D684" s="53" t="s">
        <v>135</v>
      </c>
      <c r="E684" s="55">
        <v>21920</v>
      </c>
      <c r="F684" s="56">
        <v>0</v>
      </c>
      <c r="G684" s="78">
        <f t="shared" si="11"/>
        <v>952480.20000000007</v>
      </c>
    </row>
    <row r="685" spans="2:11">
      <c r="B685" s="79" t="s">
        <v>49</v>
      </c>
      <c r="C685" s="53" t="s">
        <v>1004</v>
      </c>
      <c r="D685" s="53" t="s">
        <v>1005</v>
      </c>
      <c r="E685" s="55">
        <v>83216.22</v>
      </c>
      <c r="F685" s="56">
        <v>0</v>
      </c>
      <c r="G685" s="78">
        <f t="shared" si="11"/>
        <v>1035696.42</v>
      </c>
      <c r="K685" s="62"/>
    </row>
    <row r="686" spans="2:11">
      <c r="B686" s="79" t="s">
        <v>49</v>
      </c>
      <c r="C686" s="53" t="s">
        <v>1006</v>
      </c>
      <c r="D686" s="53" t="s">
        <v>1007</v>
      </c>
      <c r="E686" s="55">
        <v>340976</v>
      </c>
      <c r="F686" s="56">
        <v>0</v>
      </c>
      <c r="G686" s="78">
        <f t="shared" si="11"/>
        <v>1376672.42</v>
      </c>
      <c r="K686" s="62"/>
    </row>
    <row r="687" spans="2:11">
      <c r="B687" s="79" t="s">
        <v>49</v>
      </c>
      <c r="C687" s="53" t="s">
        <v>1008</v>
      </c>
      <c r="D687" s="53" t="s">
        <v>1009</v>
      </c>
      <c r="E687" s="55">
        <v>233007</v>
      </c>
      <c r="F687" s="56">
        <v>0</v>
      </c>
      <c r="G687" s="78">
        <f t="shared" si="11"/>
        <v>1609679.42</v>
      </c>
      <c r="K687" s="62"/>
    </row>
    <row r="688" spans="2:11">
      <c r="B688" s="79" t="s">
        <v>49</v>
      </c>
      <c r="C688" s="53" t="s">
        <v>1010</v>
      </c>
      <c r="D688" s="53" t="s">
        <v>1007</v>
      </c>
      <c r="E688" s="55">
        <v>51310</v>
      </c>
      <c r="F688" s="56">
        <v>0</v>
      </c>
      <c r="G688" s="78">
        <f t="shared" si="11"/>
        <v>1660989.42</v>
      </c>
      <c r="K688" s="62"/>
    </row>
    <row r="689" spans="2:8">
      <c r="B689" s="79" t="s">
        <v>49</v>
      </c>
      <c r="C689" s="53" t="s">
        <v>1011</v>
      </c>
      <c r="D689" s="53" t="s">
        <v>72</v>
      </c>
      <c r="E689" s="55">
        <v>10122033.68</v>
      </c>
      <c r="F689" s="56">
        <v>0</v>
      </c>
      <c r="G689" s="78">
        <f t="shared" si="11"/>
        <v>11783023.1</v>
      </c>
      <c r="H689" s="47" t="s">
        <v>1012</v>
      </c>
    </row>
    <row r="690" spans="2:8" ht="16.5" thickBot="1">
      <c r="B690" s="83"/>
      <c r="C690" s="84"/>
      <c r="D690" s="85"/>
      <c r="E690" s="86">
        <v>20146892.550000001</v>
      </c>
      <c r="F690" s="86">
        <v>13480257.449999999</v>
      </c>
      <c r="G690" s="87"/>
    </row>
    <row r="691" spans="2:8" ht="16.5" thickBot="1">
      <c r="B691" s="65"/>
      <c r="C691" s="66"/>
      <c r="D691" s="67" t="s">
        <v>1013</v>
      </c>
      <c r="E691" s="88"/>
      <c r="F691" s="66"/>
      <c r="G691" s="89">
        <v>11783023.1</v>
      </c>
    </row>
    <row r="692" spans="2:8">
      <c r="B692" s="64"/>
    </row>
    <row r="694" spans="2:8">
      <c r="D694" s="68"/>
    </row>
    <row r="695" spans="2:8">
      <c r="B695" s="49" t="s">
        <v>0</v>
      </c>
      <c r="C695" s="50"/>
      <c r="E695" s="50"/>
      <c r="F695" s="50"/>
      <c r="G695" s="50"/>
    </row>
    <row r="696" spans="2:8">
      <c r="B696" s="49" t="s">
        <v>1</v>
      </c>
      <c r="C696" s="50"/>
      <c r="E696" s="50"/>
      <c r="F696" s="50"/>
      <c r="G696" s="50"/>
    </row>
    <row r="697" spans="2:8">
      <c r="B697" s="49" t="s">
        <v>1014</v>
      </c>
      <c r="C697" s="50"/>
      <c r="E697" s="50"/>
      <c r="F697" s="50"/>
      <c r="G697" s="50"/>
    </row>
    <row r="698" spans="2:8">
      <c r="B698" s="49" t="s">
        <v>64</v>
      </c>
      <c r="C698" s="50"/>
      <c r="E698" s="50"/>
      <c r="F698" s="50"/>
      <c r="G698" s="50"/>
    </row>
    <row r="699" spans="2:8" ht="16.5" thickBot="1">
      <c r="B699" s="52"/>
      <c r="C699" s="50"/>
      <c r="D699" s="51"/>
      <c r="E699" s="50"/>
      <c r="F699" s="50"/>
      <c r="G699" s="50"/>
    </row>
    <row r="700" spans="2:8">
      <c r="B700" s="74" t="s">
        <v>1056</v>
      </c>
      <c r="C700" s="75" t="s">
        <v>4</v>
      </c>
      <c r="D700" s="75" t="s">
        <v>5</v>
      </c>
      <c r="E700" s="75" t="s">
        <v>6</v>
      </c>
      <c r="F700" s="75" t="s">
        <v>7</v>
      </c>
      <c r="G700" s="76" t="s">
        <v>8</v>
      </c>
    </row>
    <row r="701" spans="2:8">
      <c r="B701" s="90"/>
      <c r="C701" s="54"/>
      <c r="D701" s="54"/>
      <c r="E701" s="53" t="s">
        <v>9</v>
      </c>
      <c r="F701" s="54"/>
      <c r="G701" s="91">
        <v>2626.37</v>
      </c>
    </row>
    <row r="702" spans="2:8">
      <c r="B702" s="79" t="s">
        <v>49</v>
      </c>
      <c r="C702" s="53" t="s">
        <v>1015</v>
      </c>
      <c r="D702" s="53" t="s">
        <v>70</v>
      </c>
      <c r="E702" s="56">
        <v>0</v>
      </c>
      <c r="F702" s="56">
        <v>325</v>
      </c>
      <c r="G702" s="91">
        <f>+G701-E702-F702</f>
        <v>2301.37</v>
      </c>
    </row>
    <row r="703" spans="2:8">
      <c r="B703" s="79" t="s">
        <v>61</v>
      </c>
      <c r="C703" s="53"/>
      <c r="D703" s="54"/>
      <c r="E703" s="56"/>
      <c r="F703" s="56"/>
      <c r="G703" s="91"/>
    </row>
    <row r="704" spans="2:8" ht="16.5" thickBot="1">
      <c r="B704" s="80"/>
      <c r="C704" s="81"/>
      <c r="D704" s="81"/>
      <c r="E704" s="82" t="s">
        <v>62</v>
      </c>
      <c r="F704" s="81"/>
      <c r="G704" s="92">
        <v>2301.37</v>
      </c>
    </row>
    <row r="705" spans="2:7">
      <c r="B705" s="50"/>
      <c r="C705" s="50"/>
      <c r="D705" s="50"/>
      <c r="E705" s="50"/>
      <c r="F705" s="50"/>
      <c r="G705" s="50"/>
    </row>
    <row r="706" spans="2:7">
      <c r="B706" s="50"/>
      <c r="C706" s="50"/>
      <c r="D706" s="50"/>
      <c r="E706" s="50"/>
      <c r="F706" s="50"/>
      <c r="G706" s="50"/>
    </row>
    <row r="707" spans="2:7">
      <c r="B707" s="50"/>
      <c r="C707" s="50"/>
      <c r="D707" s="50"/>
      <c r="E707" s="50"/>
      <c r="F707" s="50"/>
      <c r="G707" s="50"/>
    </row>
    <row r="708" spans="2:7">
      <c r="B708" s="49" t="s">
        <v>0</v>
      </c>
      <c r="C708" s="50"/>
      <c r="D708" s="50"/>
      <c r="E708" s="50"/>
      <c r="F708" s="50"/>
      <c r="G708" s="50"/>
    </row>
    <row r="709" spans="2:7">
      <c r="B709" s="49" t="s">
        <v>1</v>
      </c>
      <c r="C709" s="50"/>
      <c r="E709" s="50"/>
      <c r="F709" s="50"/>
      <c r="G709" s="50"/>
    </row>
    <row r="710" spans="2:7">
      <c r="B710" s="49" t="s">
        <v>1016</v>
      </c>
      <c r="C710" s="50"/>
      <c r="E710" s="50"/>
      <c r="F710" s="50"/>
      <c r="G710" s="50"/>
    </row>
    <row r="711" spans="2:7">
      <c r="B711" s="49" t="s">
        <v>64</v>
      </c>
      <c r="C711" s="50"/>
      <c r="E711" s="50"/>
      <c r="F711" s="50"/>
      <c r="G711" s="50"/>
    </row>
    <row r="712" spans="2:7">
      <c r="C712" s="50"/>
      <c r="E712" s="50"/>
      <c r="F712" s="50"/>
      <c r="G712" s="50"/>
    </row>
    <row r="713" spans="2:7" ht="16.5" thickBot="1">
      <c r="B713" s="52"/>
      <c r="C713" s="50"/>
      <c r="D713" s="51"/>
      <c r="E713" s="50"/>
      <c r="F713" s="50"/>
      <c r="G713" s="50"/>
    </row>
    <row r="714" spans="2:7">
      <c r="B714" s="74" t="s">
        <v>1056</v>
      </c>
      <c r="C714" s="75" t="s">
        <v>4</v>
      </c>
      <c r="D714" s="75" t="s">
        <v>5</v>
      </c>
      <c r="E714" s="75" t="s">
        <v>6</v>
      </c>
      <c r="F714" s="75" t="s">
        <v>7</v>
      </c>
      <c r="G714" s="76" t="s">
        <v>8</v>
      </c>
    </row>
    <row r="715" spans="2:7">
      <c r="B715" s="90"/>
      <c r="C715" s="54"/>
      <c r="D715" s="54"/>
      <c r="E715" s="53" t="s">
        <v>9</v>
      </c>
      <c r="F715" s="54"/>
      <c r="G715" s="91">
        <v>48113.97</v>
      </c>
    </row>
    <row r="716" spans="2:7">
      <c r="B716" s="79" t="s">
        <v>18</v>
      </c>
      <c r="C716" s="53" t="s">
        <v>1017</v>
      </c>
      <c r="D716" s="53" t="s">
        <v>1018</v>
      </c>
      <c r="E716" s="55">
        <v>3000</v>
      </c>
      <c r="F716" s="56">
        <v>0</v>
      </c>
      <c r="G716" s="91">
        <f>+G715+E716-F716</f>
        <v>51113.97</v>
      </c>
    </row>
    <row r="717" spans="2:7">
      <c r="B717" s="79" t="s">
        <v>18</v>
      </c>
      <c r="C717" s="53" t="s">
        <v>1019</v>
      </c>
      <c r="D717" s="53" t="s">
        <v>1020</v>
      </c>
      <c r="E717" s="55">
        <v>3000</v>
      </c>
      <c r="F717" s="56">
        <v>0</v>
      </c>
      <c r="G717" s="91">
        <f t="shared" ref="G717:G718" si="12">+G716+E717-F717</f>
        <v>54113.97</v>
      </c>
    </row>
    <row r="718" spans="2:7">
      <c r="B718" s="79" t="s">
        <v>49</v>
      </c>
      <c r="C718" s="53" t="s">
        <v>1021</v>
      </c>
      <c r="D718" s="53" t="s">
        <v>70</v>
      </c>
      <c r="E718" s="56">
        <v>0</v>
      </c>
      <c r="F718" s="56">
        <v>325.60000000000002</v>
      </c>
      <c r="G718" s="91">
        <f t="shared" si="12"/>
        <v>53788.37</v>
      </c>
    </row>
    <row r="719" spans="2:7">
      <c r="B719" s="79"/>
      <c r="C719" s="53"/>
      <c r="D719" s="54"/>
      <c r="E719" s="55"/>
      <c r="F719" s="56"/>
      <c r="G719" s="93"/>
    </row>
    <row r="720" spans="2:7" ht="16.5" thickBot="1">
      <c r="B720" s="80"/>
      <c r="C720" s="81"/>
      <c r="D720" s="81"/>
      <c r="E720" s="82" t="s">
        <v>62</v>
      </c>
      <c r="F720" s="81"/>
      <c r="G720" s="92">
        <f>+G718</f>
        <v>53788.37</v>
      </c>
    </row>
    <row r="721" spans="2:7">
      <c r="B721" s="52"/>
      <c r="C721" s="50"/>
      <c r="D721" s="50"/>
      <c r="E721" s="50"/>
      <c r="F721" s="50"/>
      <c r="G721" s="57"/>
    </row>
    <row r="722" spans="2:7">
      <c r="B722" s="50"/>
      <c r="C722" s="50"/>
      <c r="D722" s="50"/>
      <c r="E722" s="50"/>
      <c r="F722" s="50"/>
      <c r="G722" s="50"/>
    </row>
    <row r="723" spans="2:7">
      <c r="B723" s="50"/>
      <c r="C723" s="50"/>
      <c r="D723" s="50"/>
      <c r="E723" s="50"/>
      <c r="F723" s="50"/>
      <c r="G723" s="50"/>
    </row>
    <row r="724" spans="2:7">
      <c r="B724" s="49" t="s">
        <v>0</v>
      </c>
      <c r="C724" s="50"/>
      <c r="E724" s="50"/>
      <c r="F724" s="50"/>
      <c r="G724" s="50"/>
    </row>
    <row r="725" spans="2:7">
      <c r="B725" s="49" t="s">
        <v>1</v>
      </c>
      <c r="C725" s="50"/>
      <c r="E725" s="50"/>
      <c r="F725" s="50"/>
      <c r="G725" s="50"/>
    </row>
    <row r="726" spans="2:7">
      <c r="B726" s="49" t="s">
        <v>1022</v>
      </c>
      <c r="C726" s="50"/>
      <c r="E726" s="50"/>
      <c r="F726" s="50"/>
      <c r="G726" s="50"/>
    </row>
    <row r="727" spans="2:7">
      <c r="B727" s="49" t="s">
        <v>64</v>
      </c>
      <c r="C727" s="50"/>
      <c r="E727" s="50"/>
      <c r="F727" s="50"/>
      <c r="G727" s="50"/>
    </row>
    <row r="728" spans="2:7" ht="16.5" thickBot="1">
      <c r="B728" s="52"/>
      <c r="C728" s="50"/>
      <c r="D728" s="50"/>
      <c r="E728" s="50"/>
      <c r="F728" s="50"/>
      <c r="G728" s="50"/>
    </row>
    <row r="729" spans="2:7">
      <c r="B729" s="74" t="s">
        <v>1056</v>
      </c>
      <c r="C729" s="75" t="s">
        <v>4</v>
      </c>
      <c r="D729" s="75" t="s">
        <v>5</v>
      </c>
      <c r="E729" s="75" t="s">
        <v>6</v>
      </c>
      <c r="F729" s="75" t="s">
        <v>7</v>
      </c>
      <c r="G729" s="76" t="s">
        <v>8</v>
      </c>
    </row>
    <row r="730" spans="2:7">
      <c r="B730" s="90"/>
      <c r="C730" s="54"/>
      <c r="D730" s="54"/>
      <c r="E730" s="53" t="s">
        <v>9</v>
      </c>
      <c r="F730" s="54"/>
      <c r="G730" s="91">
        <v>418015.63</v>
      </c>
    </row>
    <row r="731" spans="2:7">
      <c r="B731" s="79" t="s">
        <v>620</v>
      </c>
      <c r="C731" s="53" t="s">
        <v>1023</v>
      </c>
      <c r="D731" s="54"/>
      <c r="E731" s="55">
        <v>15780</v>
      </c>
      <c r="F731" s="56">
        <v>0</v>
      </c>
      <c r="G731" s="91">
        <f>+G730+E731-F731</f>
        <v>433795.63</v>
      </c>
    </row>
    <row r="732" spans="2:7">
      <c r="B732" s="79" t="s">
        <v>620</v>
      </c>
      <c r="C732" s="53" t="s">
        <v>1024</v>
      </c>
      <c r="D732" s="54"/>
      <c r="E732" s="55">
        <v>30000</v>
      </c>
      <c r="F732" s="56">
        <v>0</v>
      </c>
      <c r="G732" s="91">
        <f t="shared" ref="G732:G739" si="13">+G731+E732-F732</f>
        <v>463795.63</v>
      </c>
    </row>
    <row r="733" spans="2:7">
      <c r="B733" s="79" t="s">
        <v>644</v>
      </c>
      <c r="C733" s="53" t="s">
        <v>1025</v>
      </c>
      <c r="D733" s="54"/>
      <c r="E733" s="55">
        <v>52450</v>
      </c>
      <c r="F733" s="56">
        <v>0</v>
      </c>
      <c r="G733" s="91">
        <f t="shared" si="13"/>
        <v>516245.63</v>
      </c>
    </row>
    <row r="734" spans="2:7">
      <c r="B734" s="79" t="s">
        <v>644</v>
      </c>
      <c r="C734" s="53" t="s">
        <v>1026</v>
      </c>
      <c r="D734" s="54"/>
      <c r="E734" s="55">
        <v>46300</v>
      </c>
      <c r="F734" s="56">
        <v>0</v>
      </c>
      <c r="G734" s="91">
        <f t="shared" si="13"/>
        <v>562545.63</v>
      </c>
    </row>
    <row r="735" spans="2:7">
      <c r="B735" s="79" t="s">
        <v>644</v>
      </c>
      <c r="C735" s="53" t="s">
        <v>1027</v>
      </c>
      <c r="D735" s="54"/>
      <c r="E735" s="56">
        <v>146</v>
      </c>
      <c r="F735" s="56">
        <v>0</v>
      </c>
      <c r="G735" s="91">
        <f t="shared" si="13"/>
        <v>562691.63</v>
      </c>
    </row>
    <row r="736" spans="2:7">
      <c r="B736" s="79" t="s">
        <v>1028</v>
      </c>
      <c r="C736" s="53" t="s">
        <v>1029</v>
      </c>
      <c r="D736" s="54"/>
      <c r="E736" s="56">
        <v>0</v>
      </c>
      <c r="F736" s="56">
        <v>0</v>
      </c>
      <c r="G736" s="91">
        <f t="shared" si="13"/>
        <v>562691.63</v>
      </c>
    </row>
    <row r="737" spans="2:7">
      <c r="B737" s="79" t="s">
        <v>49</v>
      </c>
      <c r="C737" s="53" t="s">
        <v>1030</v>
      </c>
      <c r="D737" s="53" t="s">
        <v>70</v>
      </c>
      <c r="E737" s="56">
        <v>0</v>
      </c>
      <c r="F737" s="56">
        <v>175</v>
      </c>
      <c r="G737" s="91">
        <f t="shared" si="13"/>
        <v>562516.63</v>
      </c>
    </row>
    <row r="738" spans="2:7">
      <c r="B738" s="79" t="s">
        <v>49</v>
      </c>
      <c r="C738" s="53" t="s">
        <v>1031</v>
      </c>
      <c r="D738" s="53" t="s">
        <v>1032</v>
      </c>
      <c r="E738" s="55">
        <v>174739.5</v>
      </c>
      <c r="F738" s="56">
        <v>0</v>
      </c>
      <c r="G738" s="91">
        <f t="shared" si="13"/>
        <v>737256.13</v>
      </c>
    </row>
    <row r="739" spans="2:7">
      <c r="B739" s="79" t="s">
        <v>49</v>
      </c>
      <c r="C739" s="53" t="s">
        <v>1033</v>
      </c>
      <c r="D739" s="53" t="s">
        <v>72</v>
      </c>
      <c r="E739" s="55">
        <v>35075</v>
      </c>
      <c r="F739" s="56">
        <v>0</v>
      </c>
      <c r="G739" s="91">
        <f t="shared" si="13"/>
        <v>772331.13</v>
      </c>
    </row>
    <row r="740" spans="2:7" ht="16.5" thickBot="1">
      <c r="B740" s="80"/>
      <c r="C740" s="81"/>
      <c r="D740" s="81"/>
      <c r="E740" s="82" t="s">
        <v>62</v>
      </c>
      <c r="F740" s="81"/>
      <c r="G740" s="94">
        <f>+G739</f>
        <v>772331.13</v>
      </c>
    </row>
    <row r="741" spans="2:7">
      <c r="B741" s="50"/>
      <c r="C741" s="50"/>
      <c r="D741" s="50"/>
      <c r="E741" s="50"/>
      <c r="F741" s="50"/>
      <c r="G741" s="50"/>
    </row>
    <row r="742" spans="2:7">
      <c r="B742" s="50"/>
      <c r="C742" s="50"/>
      <c r="D742" s="50"/>
      <c r="E742" s="50"/>
      <c r="F742" s="50"/>
      <c r="G742" s="50"/>
    </row>
    <row r="743" spans="2:7">
      <c r="B743" s="50"/>
      <c r="C743" s="50"/>
      <c r="D743" s="50"/>
      <c r="E743" s="50"/>
      <c r="F743" s="50"/>
      <c r="G743" s="50"/>
    </row>
    <row r="744" spans="2:7">
      <c r="B744" s="48" t="s">
        <v>0</v>
      </c>
      <c r="D744" s="51"/>
      <c r="E744" s="50"/>
      <c r="F744" s="50"/>
      <c r="G744" s="50"/>
    </row>
    <row r="745" spans="2:7">
      <c r="B745" s="48" t="s">
        <v>1</v>
      </c>
      <c r="D745" s="51"/>
      <c r="E745" s="50"/>
      <c r="F745" s="50"/>
      <c r="G745" s="50"/>
    </row>
    <row r="746" spans="2:7">
      <c r="B746" s="48" t="s">
        <v>1034</v>
      </c>
      <c r="D746" s="51"/>
      <c r="E746" s="50"/>
      <c r="F746" s="50"/>
      <c r="G746" s="50"/>
    </row>
    <row r="747" spans="2:7">
      <c r="B747" s="48" t="s">
        <v>64</v>
      </c>
      <c r="D747" s="51"/>
      <c r="E747" s="50"/>
      <c r="F747" s="50"/>
      <c r="G747" s="50"/>
    </row>
    <row r="748" spans="2:7" ht="16.5" thickBot="1">
      <c r="B748" s="52"/>
      <c r="C748" s="50"/>
      <c r="D748" s="50"/>
      <c r="E748" s="50"/>
      <c r="F748" s="50"/>
      <c r="G748" s="50"/>
    </row>
    <row r="749" spans="2:7">
      <c r="B749" s="74" t="s">
        <v>1056</v>
      </c>
      <c r="C749" s="75" t="s">
        <v>4</v>
      </c>
      <c r="D749" s="75" t="s">
        <v>5</v>
      </c>
      <c r="E749" s="75" t="s">
        <v>6</v>
      </c>
      <c r="F749" s="75" t="s">
        <v>7</v>
      </c>
      <c r="G749" s="76" t="s">
        <v>8</v>
      </c>
    </row>
    <row r="750" spans="2:7">
      <c r="B750" s="90"/>
      <c r="C750" s="54"/>
      <c r="D750" s="54"/>
      <c r="E750" s="53" t="s">
        <v>9</v>
      </c>
      <c r="F750" s="54"/>
      <c r="G750" s="91">
        <v>9066.8700000000008</v>
      </c>
    </row>
    <row r="751" spans="2:7">
      <c r="B751" s="79" t="s">
        <v>39</v>
      </c>
      <c r="C751" s="53" t="s">
        <v>1035</v>
      </c>
      <c r="D751" s="53" t="s">
        <v>1036</v>
      </c>
      <c r="E751" s="55">
        <v>1025</v>
      </c>
      <c r="F751" s="56">
        <v>0</v>
      </c>
      <c r="G751" s="78">
        <f>G750+E751-F751</f>
        <v>10091.870000000001</v>
      </c>
    </row>
    <row r="752" spans="2:7">
      <c r="B752" s="79" t="s">
        <v>39</v>
      </c>
      <c r="C752" s="53" t="s">
        <v>1037</v>
      </c>
      <c r="D752" s="53" t="s">
        <v>1038</v>
      </c>
      <c r="E752" s="56">
        <v>737.5</v>
      </c>
      <c r="F752" s="56">
        <v>0</v>
      </c>
      <c r="G752" s="78">
        <f t="shared" ref="G752:G761" si="14">G751+E752-F752</f>
        <v>10829.37</v>
      </c>
    </row>
    <row r="753" spans="2:9">
      <c r="B753" s="79" t="s">
        <v>39</v>
      </c>
      <c r="C753" s="53" t="s">
        <v>1039</v>
      </c>
      <c r="D753" s="53" t="s">
        <v>1040</v>
      </c>
      <c r="E753" s="56">
        <v>587.5</v>
      </c>
      <c r="F753" s="56">
        <v>0</v>
      </c>
      <c r="G753" s="78">
        <f t="shared" si="14"/>
        <v>11416.87</v>
      </c>
    </row>
    <row r="754" spans="2:9">
      <c r="B754" s="79" t="s">
        <v>476</v>
      </c>
      <c r="C754" s="53" t="s">
        <v>1041</v>
      </c>
      <c r="D754" s="53" t="s">
        <v>1042</v>
      </c>
      <c r="E754" s="56">
        <v>0</v>
      </c>
      <c r="F754" s="55">
        <v>2250</v>
      </c>
      <c r="G754" s="78">
        <f>G753+E754-F754</f>
        <v>9166.8700000000008</v>
      </c>
    </row>
    <row r="755" spans="2:9">
      <c r="B755" s="79" t="s">
        <v>476</v>
      </c>
      <c r="C755" s="53" t="s">
        <v>1043</v>
      </c>
      <c r="D755" s="53" t="s">
        <v>1042</v>
      </c>
      <c r="E755" s="55">
        <v>2250</v>
      </c>
      <c r="F755" s="56">
        <v>0</v>
      </c>
      <c r="G755" s="78">
        <f>G754+E755-F755</f>
        <v>11416.87</v>
      </c>
      <c r="I755" s="62"/>
    </row>
    <row r="756" spans="2:9">
      <c r="B756" s="79" t="s">
        <v>45</v>
      </c>
      <c r="C756" s="53" t="s">
        <v>1044</v>
      </c>
      <c r="D756" s="53" t="s">
        <v>1045</v>
      </c>
      <c r="E756" s="55">
        <v>1950</v>
      </c>
      <c r="F756" s="56">
        <v>0</v>
      </c>
      <c r="G756" s="78">
        <f>G755+E756-F756</f>
        <v>13366.87</v>
      </c>
    </row>
    <row r="757" spans="2:9">
      <c r="B757" s="79" t="s">
        <v>45</v>
      </c>
      <c r="C757" s="53" t="s">
        <v>1046</v>
      </c>
      <c r="D757" s="53" t="s">
        <v>1047</v>
      </c>
      <c r="E757" s="56">
        <v>887.5</v>
      </c>
      <c r="F757" s="56">
        <v>0</v>
      </c>
      <c r="G757" s="78">
        <f>G756+E757-F757</f>
        <v>14254.37</v>
      </c>
    </row>
    <row r="758" spans="2:9">
      <c r="B758" s="79" t="s">
        <v>45</v>
      </c>
      <c r="C758" s="53" t="s">
        <v>1048</v>
      </c>
      <c r="D758" s="53" t="s">
        <v>1049</v>
      </c>
      <c r="E758" s="56">
        <v>737.5</v>
      </c>
      <c r="F758" s="56">
        <v>0</v>
      </c>
      <c r="G758" s="78">
        <f t="shared" si="14"/>
        <v>14991.87</v>
      </c>
    </row>
    <row r="759" spans="2:9">
      <c r="B759" s="79" t="s">
        <v>751</v>
      </c>
      <c r="C759" s="53" t="s">
        <v>1050</v>
      </c>
      <c r="D759" s="53" t="s">
        <v>1051</v>
      </c>
      <c r="E759" s="56">
        <v>587.5</v>
      </c>
      <c r="F759" s="56">
        <v>0</v>
      </c>
      <c r="G759" s="78">
        <f t="shared" si="14"/>
        <v>15579.37</v>
      </c>
    </row>
    <row r="760" spans="2:9">
      <c r="B760" s="79" t="s">
        <v>751</v>
      </c>
      <c r="C760" s="53" t="s">
        <v>1052</v>
      </c>
      <c r="D760" s="53" t="s">
        <v>1053</v>
      </c>
      <c r="E760" s="55">
        <v>4253</v>
      </c>
      <c r="F760" s="56">
        <v>0</v>
      </c>
      <c r="G760" s="78">
        <f t="shared" si="14"/>
        <v>19832.370000000003</v>
      </c>
    </row>
    <row r="761" spans="2:9">
      <c r="B761" s="79" t="s">
        <v>49</v>
      </c>
      <c r="C761" s="53" t="s">
        <v>1054</v>
      </c>
      <c r="D761" s="53" t="s">
        <v>70</v>
      </c>
      <c r="E761" s="56">
        <v>0</v>
      </c>
      <c r="F761" s="69">
        <v>326.83</v>
      </c>
      <c r="G761" s="78">
        <f t="shared" si="14"/>
        <v>19505.54</v>
      </c>
    </row>
    <row r="762" spans="2:9">
      <c r="B762" s="79"/>
      <c r="C762" s="53"/>
      <c r="D762" s="54"/>
      <c r="E762" s="55">
        <f>SUM(E751:E761)</f>
        <v>13015.5</v>
      </c>
      <c r="F762" s="55">
        <f>SUM(F751:F761)</f>
        <v>2576.83</v>
      </c>
      <c r="G762" s="95"/>
    </row>
    <row r="763" spans="2:9" ht="16.5" thickBot="1">
      <c r="B763" s="80"/>
      <c r="C763" s="81"/>
      <c r="D763" s="81"/>
      <c r="E763" s="82" t="s">
        <v>62</v>
      </c>
      <c r="F763" s="81"/>
      <c r="G763" s="92">
        <f>+G761</f>
        <v>19505.54</v>
      </c>
    </row>
    <row r="764" spans="2:9">
      <c r="B764" s="50"/>
      <c r="C764" s="50"/>
      <c r="D764" s="50"/>
      <c r="E764" s="50"/>
      <c r="F764" s="50"/>
      <c r="G764" s="50"/>
    </row>
    <row r="765" spans="2:9">
      <c r="B765" s="50"/>
      <c r="C765" s="50"/>
      <c r="D765" s="50"/>
      <c r="E765" s="50"/>
      <c r="F765" s="50"/>
      <c r="G765" s="50"/>
    </row>
    <row r="766" spans="2:9">
      <c r="B766" s="50"/>
      <c r="C766" s="50"/>
      <c r="D766" s="50"/>
      <c r="E766" s="50"/>
      <c r="F766" s="50"/>
      <c r="G766" s="50"/>
    </row>
    <row r="767" spans="2:9">
      <c r="B767" s="70" t="s">
        <v>0</v>
      </c>
      <c r="C767" s="50"/>
      <c r="D767" s="50"/>
      <c r="E767" s="50"/>
      <c r="F767" s="50"/>
      <c r="G767" s="50"/>
    </row>
    <row r="768" spans="2:9">
      <c r="B768" s="70" t="s">
        <v>1</v>
      </c>
      <c r="C768" s="50"/>
      <c r="E768" s="50"/>
      <c r="F768" s="50"/>
      <c r="G768" s="50"/>
    </row>
    <row r="769" spans="2:11">
      <c r="B769" s="70" t="s">
        <v>2</v>
      </c>
      <c r="C769" s="50"/>
      <c r="E769" s="50"/>
      <c r="F769" s="50"/>
      <c r="G769" s="50"/>
    </row>
    <row r="770" spans="2:11">
      <c r="B770" s="70" t="s">
        <v>3</v>
      </c>
      <c r="C770" s="50"/>
      <c r="E770" s="50"/>
      <c r="F770" s="50"/>
      <c r="G770" s="50"/>
    </row>
    <row r="771" spans="2:11">
      <c r="B771" s="50"/>
      <c r="C771" s="50"/>
      <c r="E771" s="50"/>
      <c r="F771" s="50"/>
      <c r="G771" s="50"/>
      <c r="K771" s="62"/>
    </row>
    <row r="772" spans="2:11" ht="16.5" thickBot="1">
      <c r="B772" s="50"/>
      <c r="C772" s="50"/>
      <c r="D772" s="50"/>
      <c r="E772" s="50"/>
      <c r="F772" s="50"/>
      <c r="G772" s="50"/>
      <c r="K772" s="62"/>
    </row>
    <row r="773" spans="2:11">
      <c r="B773" s="96" t="s">
        <v>1056</v>
      </c>
      <c r="C773" s="75" t="s">
        <v>4</v>
      </c>
      <c r="D773" s="75" t="s">
        <v>5</v>
      </c>
      <c r="E773" s="75" t="s">
        <v>6</v>
      </c>
      <c r="F773" s="75" t="s">
        <v>7</v>
      </c>
      <c r="G773" s="76" t="s">
        <v>8</v>
      </c>
      <c r="K773" s="62"/>
    </row>
    <row r="774" spans="2:11">
      <c r="B774" s="97"/>
      <c r="C774" s="54"/>
      <c r="D774" s="54"/>
      <c r="E774" s="53" t="s">
        <v>9</v>
      </c>
      <c r="F774" s="54"/>
      <c r="G774" s="78">
        <v>42980818.649999999</v>
      </c>
      <c r="K774" s="61"/>
    </row>
    <row r="775" spans="2:11">
      <c r="B775" s="98" t="s">
        <v>10</v>
      </c>
      <c r="C775" s="53" t="s">
        <v>11</v>
      </c>
      <c r="D775" s="53" t="s">
        <v>12</v>
      </c>
      <c r="E775" s="56">
        <v>0</v>
      </c>
      <c r="F775" s="55">
        <v>234000</v>
      </c>
      <c r="G775" s="78">
        <f>G774+E775-F775</f>
        <v>42746818.649999999</v>
      </c>
    </row>
    <row r="776" spans="2:11">
      <c r="B776" s="98" t="s">
        <v>13</v>
      </c>
      <c r="C776" s="53" t="s">
        <v>14</v>
      </c>
      <c r="D776" s="53" t="s">
        <v>15</v>
      </c>
      <c r="E776" s="56">
        <v>0</v>
      </c>
      <c r="F776" s="55">
        <v>400000</v>
      </c>
      <c r="G776" s="78">
        <f t="shared" ref="G776:G797" si="15">G775+E776-F776</f>
        <v>42346818.649999999</v>
      </c>
    </row>
    <row r="777" spans="2:11">
      <c r="B777" s="98" t="s">
        <v>13</v>
      </c>
      <c r="C777" s="53" t="s">
        <v>16</v>
      </c>
      <c r="D777" s="53" t="s">
        <v>17</v>
      </c>
      <c r="E777" s="56">
        <v>0</v>
      </c>
      <c r="F777" s="55">
        <v>8482</v>
      </c>
      <c r="G777" s="78">
        <f t="shared" si="15"/>
        <v>42338336.649999999</v>
      </c>
    </row>
    <row r="778" spans="2:11">
      <c r="B778" s="98" t="s">
        <v>18</v>
      </c>
      <c r="C778" s="53" t="s">
        <v>19</v>
      </c>
      <c r="D778" s="53" t="s">
        <v>20</v>
      </c>
      <c r="E778" s="56">
        <v>0</v>
      </c>
      <c r="F778" s="55">
        <v>1499991.87</v>
      </c>
      <c r="G778" s="78">
        <f t="shared" si="15"/>
        <v>40838344.780000001</v>
      </c>
    </row>
    <row r="779" spans="2:11">
      <c r="B779" s="98" t="s">
        <v>18</v>
      </c>
      <c r="C779" s="53" t="s">
        <v>21</v>
      </c>
      <c r="D779" s="53" t="s">
        <v>20</v>
      </c>
      <c r="E779" s="56">
        <v>0</v>
      </c>
      <c r="F779" s="55">
        <v>1485003.45</v>
      </c>
      <c r="G779" s="78">
        <f t="shared" si="15"/>
        <v>39353341.329999998</v>
      </c>
    </row>
    <row r="780" spans="2:11">
      <c r="B780" s="98" t="s">
        <v>18</v>
      </c>
      <c r="C780" s="53" t="s">
        <v>22</v>
      </c>
      <c r="D780" s="53" t="s">
        <v>23</v>
      </c>
      <c r="E780" s="56">
        <v>0</v>
      </c>
      <c r="F780" s="55">
        <v>26986.6</v>
      </c>
      <c r="G780" s="78">
        <f t="shared" si="15"/>
        <v>39326354.729999997</v>
      </c>
    </row>
    <row r="781" spans="2:11">
      <c r="B781" s="98" t="s">
        <v>18</v>
      </c>
      <c r="C781" s="53" t="s">
        <v>24</v>
      </c>
      <c r="D781" s="53" t="s">
        <v>25</v>
      </c>
      <c r="E781" s="56">
        <v>0</v>
      </c>
      <c r="F781" s="55">
        <v>4730334.8</v>
      </c>
      <c r="G781" s="78">
        <f t="shared" si="15"/>
        <v>34596019.93</v>
      </c>
    </row>
    <row r="782" spans="2:11">
      <c r="B782" s="98" t="s">
        <v>18</v>
      </c>
      <c r="C782" s="53" t="s">
        <v>26</v>
      </c>
      <c r="D782" s="53" t="s">
        <v>20</v>
      </c>
      <c r="E782" s="56">
        <v>0</v>
      </c>
      <c r="F782" s="55">
        <v>5719304.9100000001</v>
      </c>
      <c r="G782" s="78">
        <f t="shared" si="15"/>
        <v>28876715.02</v>
      </c>
    </row>
    <row r="783" spans="2:11">
      <c r="B783" s="98" t="s">
        <v>18</v>
      </c>
      <c r="C783" s="53" t="s">
        <v>27</v>
      </c>
      <c r="D783" s="53" t="s">
        <v>28</v>
      </c>
      <c r="E783" s="56">
        <v>0</v>
      </c>
      <c r="F783" s="55">
        <v>5414766.2999999998</v>
      </c>
      <c r="G783" s="78">
        <f t="shared" si="15"/>
        <v>23461948.719999999</v>
      </c>
    </row>
    <row r="784" spans="2:11">
      <c r="B784" s="98" t="s">
        <v>29</v>
      </c>
      <c r="C784" s="53" t="s">
        <v>30</v>
      </c>
      <c r="D784" s="53" t="s">
        <v>31</v>
      </c>
      <c r="E784" s="56">
        <v>0</v>
      </c>
      <c r="F784" s="55">
        <v>1499020.08</v>
      </c>
      <c r="G784" s="78">
        <f t="shared" si="15"/>
        <v>21962928.640000001</v>
      </c>
    </row>
    <row r="785" spans="2:9">
      <c r="B785" s="98" t="s">
        <v>29</v>
      </c>
      <c r="C785" s="53" t="s">
        <v>32</v>
      </c>
      <c r="D785" s="53" t="s">
        <v>31</v>
      </c>
      <c r="E785" s="56">
        <v>0</v>
      </c>
      <c r="F785" s="55">
        <v>2772244.8</v>
      </c>
      <c r="G785" s="78">
        <f t="shared" si="15"/>
        <v>19190683.84</v>
      </c>
    </row>
    <row r="786" spans="2:9">
      <c r="B786" s="98" t="s">
        <v>33</v>
      </c>
      <c r="C786" s="53" t="s">
        <v>34</v>
      </c>
      <c r="D786" s="53" t="s">
        <v>35</v>
      </c>
      <c r="E786" s="56">
        <v>0</v>
      </c>
      <c r="F786" s="55">
        <v>6389700</v>
      </c>
      <c r="G786" s="78">
        <f t="shared" si="15"/>
        <v>12800983.84</v>
      </c>
    </row>
    <row r="787" spans="2:9">
      <c r="B787" s="98" t="s">
        <v>33</v>
      </c>
      <c r="C787" s="53" t="s">
        <v>36</v>
      </c>
      <c r="D787" s="53" t="s">
        <v>37</v>
      </c>
      <c r="E787" s="56">
        <v>0</v>
      </c>
      <c r="F787" s="55">
        <v>3712752</v>
      </c>
      <c r="G787" s="78">
        <f t="shared" si="15"/>
        <v>9088231.8399999999</v>
      </c>
    </row>
    <row r="788" spans="2:9">
      <c r="B788" s="98" t="s">
        <v>33</v>
      </c>
      <c r="C788" s="53" t="s">
        <v>38</v>
      </c>
      <c r="D788" s="53" t="s">
        <v>35</v>
      </c>
      <c r="E788" s="56">
        <v>0</v>
      </c>
      <c r="F788" s="55">
        <v>1955260</v>
      </c>
      <c r="G788" s="78">
        <f t="shared" si="15"/>
        <v>7132971.8399999999</v>
      </c>
      <c r="I788" s="62"/>
    </row>
    <row r="789" spans="2:9">
      <c r="B789" s="98" t="s">
        <v>39</v>
      </c>
      <c r="C789" s="53" t="s">
        <v>40</v>
      </c>
      <c r="D789" s="53" t="s">
        <v>41</v>
      </c>
      <c r="E789" s="56">
        <v>0</v>
      </c>
      <c r="F789" s="55">
        <v>685828.98</v>
      </c>
      <c r="G789" s="78">
        <f t="shared" si="15"/>
        <v>6447142.8599999994</v>
      </c>
      <c r="I789" s="62"/>
    </row>
    <row r="790" spans="2:9">
      <c r="B790" s="98" t="s">
        <v>42</v>
      </c>
      <c r="C790" s="53" t="s">
        <v>43</v>
      </c>
      <c r="D790" s="53" t="s">
        <v>44</v>
      </c>
      <c r="E790" s="56">
        <v>0</v>
      </c>
      <c r="F790" s="55">
        <v>598400</v>
      </c>
      <c r="G790" s="78">
        <f t="shared" si="15"/>
        <v>5848742.8599999994</v>
      </c>
      <c r="I790" s="62"/>
    </row>
    <row r="791" spans="2:9">
      <c r="B791" s="98" t="s">
        <v>45</v>
      </c>
      <c r="C791" s="53" t="s">
        <v>46</v>
      </c>
      <c r="D791" s="53" t="s">
        <v>47</v>
      </c>
      <c r="E791" s="55">
        <v>132833.35</v>
      </c>
      <c r="F791" s="56">
        <v>0</v>
      </c>
      <c r="G791" s="78">
        <f t="shared" si="15"/>
        <v>5981576.209999999</v>
      </c>
    </row>
    <row r="792" spans="2:9">
      <c r="B792" s="98" t="s">
        <v>45</v>
      </c>
      <c r="C792" s="53" t="s">
        <v>48</v>
      </c>
      <c r="D792" s="53" t="s">
        <v>47</v>
      </c>
      <c r="E792" s="56">
        <v>0</v>
      </c>
      <c r="F792" s="55">
        <v>132833.35</v>
      </c>
      <c r="G792" s="78">
        <f t="shared" si="15"/>
        <v>5848742.8599999994</v>
      </c>
    </row>
    <row r="793" spans="2:9">
      <c r="B793" s="98" t="s">
        <v>49</v>
      </c>
      <c r="C793" s="53" t="s">
        <v>50</v>
      </c>
      <c r="D793" s="71" t="s">
        <v>1057</v>
      </c>
      <c r="E793" s="56">
        <v>0</v>
      </c>
      <c r="F793" s="55">
        <v>14311227.550000001</v>
      </c>
      <c r="G793" s="78">
        <f t="shared" si="15"/>
        <v>-8462484.6900000013</v>
      </c>
      <c r="I793" s="61"/>
    </row>
    <row r="794" spans="2:9">
      <c r="B794" s="98" t="s">
        <v>49</v>
      </c>
      <c r="C794" s="53" t="s">
        <v>51</v>
      </c>
      <c r="D794" s="53" t="s">
        <v>52</v>
      </c>
      <c r="E794" s="56">
        <v>0</v>
      </c>
      <c r="F794" s="55">
        <v>122058.56</v>
      </c>
      <c r="G794" s="78">
        <f t="shared" si="15"/>
        <v>-8584543.2500000019</v>
      </c>
    </row>
    <row r="795" spans="2:9">
      <c r="B795" s="98" t="s">
        <v>49</v>
      </c>
      <c r="C795" s="53" t="s">
        <v>53</v>
      </c>
      <c r="D795" s="53" t="s">
        <v>54</v>
      </c>
      <c r="E795" s="56">
        <v>0</v>
      </c>
      <c r="F795" s="55">
        <v>761187.07</v>
      </c>
      <c r="G795" s="78">
        <f t="shared" si="15"/>
        <v>-9345730.3200000022</v>
      </c>
    </row>
    <row r="796" spans="2:9">
      <c r="B796" s="98" t="s">
        <v>49</v>
      </c>
      <c r="C796" s="53" t="s">
        <v>55</v>
      </c>
      <c r="D796" s="53" t="s">
        <v>56</v>
      </c>
      <c r="E796" s="56">
        <v>0</v>
      </c>
      <c r="F796" s="55">
        <v>24423.25</v>
      </c>
      <c r="G796" s="78">
        <f t="shared" si="15"/>
        <v>-9370153.5700000022</v>
      </c>
    </row>
    <row r="797" spans="2:9">
      <c r="B797" s="98" t="s">
        <v>49</v>
      </c>
      <c r="C797" s="53" t="s">
        <v>57</v>
      </c>
      <c r="D797" s="53" t="s">
        <v>58</v>
      </c>
      <c r="E797" s="56">
        <v>0</v>
      </c>
      <c r="F797" s="55">
        <v>679200</v>
      </c>
      <c r="G797" s="78">
        <f t="shared" si="15"/>
        <v>-10049353.570000002</v>
      </c>
    </row>
    <row r="798" spans="2:9">
      <c r="B798" s="98" t="s">
        <v>49</v>
      </c>
      <c r="C798" s="53" t="s">
        <v>59</v>
      </c>
      <c r="D798" s="53" t="s">
        <v>60</v>
      </c>
      <c r="E798" s="55">
        <v>22642045.379999999</v>
      </c>
      <c r="F798" s="56">
        <v>0</v>
      </c>
      <c r="G798" s="78">
        <f>G797+E798-F798</f>
        <v>12592691.809999997</v>
      </c>
    </row>
    <row r="799" spans="2:9">
      <c r="B799" s="98" t="s">
        <v>61</v>
      </c>
      <c r="C799" s="53"/>
      <c r="D799" s="54"/>
      <c r="E799" s="55">
        <f>SUM(E775:E798)</f>
        <v>22774878.73</v>
      </c>
      <c r="F799" s="55">
        <f>SUM(F775:F798)</f>
        <v>53163005.57</v>
      </c>
      <c r="G799" s="78"/>
    </row>
    <row r="800" spans="2:9">
      <c r="B800" s="98"/>
      <c r="C800" s="53"/>
      <c r="D800" s="54"/>
      <c r="E800" s="55"/>
      <c r="F800" s="55"/>
      <c r="G800" s="95"/>
    </row>
    <row r="801" spans="2:7" ht="16.5" thickBot="1">
      <c r="B801" s="99"/>
      <c r="C801" s="81"/>
      <c r="D801" s="81"/>
      <c r="E801" s="82" t="s">
        <v>62</v>
      </c>
      <c r="F801" s="81"/>
      <c r="G801" s="100">
        <f>+G798</f>
        <v>12592691.809999997</v>
      </c>
    </row>
    <row r="802" spans="2:7">
      <c r="G802" s="72"/>
    </row>
  </sheetData>
  <pageMargins left="1.25" right="0.7" top="0.75" bottom="0.75" header="0.3" footer="0.3"/>
  <pageSetup scale="59" orientation="portrait" r:id="rId1"/>
  <rowBreaks count="3" manualBreakCount="3">
    <brk id="631" min="1" max="6" man="1"/>
    <brk id="694" min="1" max="6" man="1"/>
    <brk id="764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original</vt:lpstr>
      <vt:lpstr>copia</vt:lpstr>
      <vt:lpstr>Hoja2</vt:lpstr>
      <vt:lpstr>Hoja3</vt:lpstr>
      <vt:lpstr>copia!Área_de_impresión</vt:lpstr>
      <vt:lpstr>original!Área_de_impresión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lpaniagua</dc:creator>
  <cp:lastModifiedBy>lpaniagua</cp:lastModifiedBy>
  <cp:lastPrinted>2023-02-17T19:16:15Z</cp:lastPrinted>
  <dcterms:created xsi:type="dcterms:W3CDTF">2023-02-14T19:27:42Z</dcterms:created>
  <dcterms:modified xsi:type="dcterms:W3CDTF">2023-02-17T19:31:33Z</dcterms:modified>
</cp:coreProperties>
</file>