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perez.INAVI\Desktop\"/>
    </mc:Choice>
  </mc:AlternateContent>
  <xr:revisionPtr revIDLastSave="0" documentId="13_ncr:1_{D876D7D0-7A1A-4566-A394-F937F62538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7" i="5" l="1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J106" i="5"/>
  <c r="H106" i="5"/>
  <c r="H105" i="5"/>
  <c r="J104" i="5"/>
  <c r="H104" i="5"/>
  <c r="K103" i="5"/>
  <c r="H103" i="5"/>
  <c r="H102" i="5"/>
  <c r="J101" i="5"/>
  <c r="H101" i="5"/>
  <c r="J100" i="5"/>
  <c r="H100" i="5"/>
  <c r="J99" i="5"/>
  <c r="H99" i="5"/>
  <c r="J98" i="5"/>
  <c r="H98" i="5"/>
  <c r="J97" i="5"/>
  <c r="H97" i="5"/>
  <c r="J96" i="5"/>
  <c r="H96" i="5"/>
  <c r="K95" i="5"/>
  <c r="H95" i="5"/>
  <c r="K94" i="5"/>
  <c r="J94" i="5"/>
  <c r="H94" i="5"/>
  <c r="K93" i="5"/>
  <c r="H93" i="5"/>
  <c r="H92" i="5"/>
  <c r="K91" i="5"/>
  <c r="H91" i="5"/>
  <c r="H90" i="5"/>
  <c r="K89" i="5"/>
  <c r="H89" i="5"/>
  <c r="J88" i="5"/>
  <c r="H88" i="5"/>
  <c r="K87" i="5"/>
  <c r="H87" i="5"/>
  <c r="J86" i="5"/>
  <c r="H86" i="5"/>
  <c r="K85" i="5"/>
  <c r="H85" i="5"/>
  <c r="J84" i="5"/>
  <c r="H84" i="5"/>
  <c r="K83" i="5"/>
  <c r="H83" i="5"/>
  <c r="J82" i="5"/>
  <c r="H82" i="5"/>
  <c r="K81" i="5"/>
  <c r="H81" i="5"/>
  <c r="J80" i="5"/>
  <c r="H80" i="5"/>
  <c r="K79" i="5"/>
  <c r="H79" i="5"/>
  <c r="J78" i="5"/>
  <c r="H78" i="5"/>
  <c r="K77" i="5"/>
  <c r="H77" i="5"/>
  <c r="J76" i="5"/>
  <c r="H76" i="5"/>
  <c r="K75" i="5"/>
  <c r="H75" i="5"/>
  <c r="J74" i="5"/>
  <c r="H74" i="5"/>
  <c r="K73" i="5"/>
  <c r="H73" i="5"/>
  <c r="J72" i="5"/>
  <c r="H72" i="5"/>
  <c r="K71" i="5"/>
  <c r="H71" i="5"/>
  <c r="J70" i="5"/>
  <c r="H70" i="5"/>
  <c r="K69" i="5"/>
  <c r="H69" i="5"/>
  <c r="J68" i="5"/>
  <c r="H68" i="5"/>
  <c r="K67" i="5"/>
  <c r="H67" i="5"/>
  <c r="J66" i="5"/>
  <c r="H66" i="5"/>
  <c r="K65" i="5"/>
  <c r="H65" i="5"/>
  <c r="J64" i="5"/>
  <c r="H64" i="5"/>
  <c r="K63" i="5"/>
  <c r="H63" i="5"/>
  <c r="J62" i="5"/>
  <c r="H62" i="5"/>
  <c r="K61" i="5"/>
  <c r="H61" i="5"/>
  <c r="J60" i="5"/>
  <c r="H60" i="5"/>
  <c r="K59" i="5"/>
  <c r="H59" i="5"/>
  <c r="J58" i="5"/>
  <c r="H58" i="5"/>
  <c r="K57" i="5"/>
  <c r="H57" i="5"/>
  <c r="J56" i="5"/>
  <c r="H56" i="5"/>
  <c r="K55" i="5"/>
  <c r="H55" i="5"/>
  <c r="H54" i="5"/>
  <c r="J53" i="5"/>
  <c r="H53" i="5"/>
  <c r="H52" i="5"/>
  <c r="K51" i="5"/>
  <c r="H51" i="5"/>
  <c r="H50" i="5"/>
  <c r="K49" i="5"/>
  <c r="H49" i="5"/>
  <c r="H48" i="5"/>
  <c r="H47" i="5"/>
  <c r="H46" i="5"/>
  <c r="J45" i="5"/>
  <c r="H45" i="5"/>
  <c r="H44" i="5"/>
  <c r="K43" i="5"/>
  <c r="H43" i="5"/>
  <c r="H42" i="5"/>
  <c r="K41" i="5"/>
  <c r="H41" i="5"/>
  <c r="H40" i="5"/>
  <c r="H39" i="5"/>
  <c r="H38" i="5"/>
  <c r="J37" i="5"/>
  <c r="H37" i="5"/>
  <c r="H36" i="5"/>
  <c r="K35" i="5"/>
  <c r="H35" i="5"/>
  <c r="H34" i="5"/>
  <c r="K33" i="5"/>
  <c r="H33" i="5"/>
  <c r="H32" i="5"/>
  <c r="H31" i="5"/>
  <c r="H30" i="5"/>
  <c r="J29" i="5"/>
  <c r="H29" i="5"/>
  <c r="H28" i="5"/>
  <c r="K27" i="5"/>
  <c r="H27" i="5"/>
  <c r="H26" i="5"/>
  <c r="K25" i="5"/>
  <c r="H25" i="5"/>
  <c r="H24" i="5"/>
  <c r="J23" i="5"/>
  <c r="H23" i="5"/>
  <c r="H22" i="5"/>
  <c r="J21" i="5"/>
  <c r="H21" i="5"/>
  <c r="H20" i="5"/>
  <c r="K19" i="5"/>
  <c r="H19" i="5"/>
  <c r="H18" i="5"/>
  <c r="K17" i="5"/>
  <c r="H17" i="5"/>
  <c r="H16" i="5"/>
  <c r="K15" i="5"/>
  <c r="H15" i="5"/>
  <c r="H14" i="5"/>
  <c r="J13" i="5"/>
  <c r="H13" i="5"/>
  <c r="H12" i="5"/>
  <c r="K11" i="5"/>
  <c r="H11" i="5"/>
  <c r="H10" i="5"/>
  <c r="K9" i="5"/>
  <c r="H9" i="5"/>
  <c r="H8" i="5"/>
  <c r="J7" i="5"/>
  <c r="H7" i="5"/>
  <c r="H609" i="5" l="1"/>
  <c r="J31" i="5"/>
  <c r="K31" i="5"/>
  <c r="J33" i="5"/>
  <c r="J9" i="5"/>
  <c r="J15" i="5"/>
  <c r="K76" i="5"/>
  <c r="J85" i="5"/>
  <c r="K97" i="5"/>
  <c r="K7" i="5"/>
  <c r="K68" i="5"/>
  <c r="J67" i="5"/>
  <c r="K23" i="5"/>
  <c r="K53" i="5"/>
  <c r="J69" i="5"/>
  <c r="J103" i="5"/>
  <c r="J25" i="5"/>
  <c r="J54" i="5"/>
  <c r="J105" i="5"/>
  <c r="J83" i="5"/>
  <c r="K84" i="5"/>
  <c r="K101" i="5"/>
  <c r="K13" i="5"/>
  <c r="K29" i="5"/>
  <c r="J39" i="5"/>
  <c r="K58" i="5"/>
  <c r="K74" i="5"/>
  <c r="K105" i="5"/>
  <c r="J17" i="5"/>
  <c r="K37" i="5"/>
  <c r="K39" i="5"/>
  <c r="J41" i="5"/>
  <c r="J47" i="5"/>
  <c r="J59" i="5"/>
  <c r="K60" i="5"/>
  <c r="J75" i="5"/>
  <c r="K21" i="5"/>
  <c r="K45" i="5"/>
  <c r="K47" i="5"/>
  <c r="J49" i="5"/>
  <c r="J61" i="5"/>
  <c r="K66" i="5"/>
  <c r="J77" i="5"/>
  <c r="K82" i="5"/>
  <c r="J95" i="5"/>
  <c r="K99" i="5"/>
  <c r="K70" i="5"/>
  <c r="K86" i="5"/>
  <c r="J92" i="5"/>
  <c r="J11" i="5"/>
  <c r="J19" i="5"/>
  <c r="J27" i="5"/>
  <c r="J35" i="5"/>
  <c r="J43" i="5"/>
  <c r="J51" i="5"/>
  <c r="J55" i="5"/>
  <c r="K56" i="5"/>
  <c r="J63" i="5"/>
  <c r="K64" i="5"/>
  <c r="J71" i="5"/>
  <c r="K72" i="5"/>
  <c r="J79" i="5"/>
  <c r="K80" i="5"/>
  <c r="J87" i="5"/>
  <c r="K88" i="5"/>
  <c r="K92" i="5"/>
  <c r="K98" i="5"/>
  <c r="K106" i="5"/>
  <c r="K62" i="5"/>
  <c r="K78" i="5"/>
  <c r="J57" i="5"/>
  <c r="J65" i="5"/>
  <c r="J73" i="5"/>
  <c r="J81" i="5"/>
  <c r="J89" i="5"/>
  <c r="J93" i="5"/>
  <c r="K96" i="5"/>
  <c r="K104" i="5"/>
  <c r="K22" i="5"/>
  <c r="J22" i="5"/>
  <c r="K30" i="5"/>
  <c r="J30" i="5"/>
  <c r="K46" i="5"/>
  <c r="J46" i="5"/>
  <c r="K8" i="5"/>
  <c r="J8" i="5"/>
  <c r="K24" i="5"/>
  <c r="J24" i="5"/>
  <c r="K32" i="5"/>
  <c r="J32" i="5"/>
  <c r="K40" i="5"/>
  <c r="J40" i="5"/>
  <c r="J102" i="5"/>
  <c r="K102" i="5"/>
  <c r="K10" i="5"/>
  <c r="J10" i="5"/>
  <c r="K18" i="5"/>
  <c r="J18" i="5"/>
  <c r="K26" i="5"/>
  <c r="J26" i="5"/>
  <c r="K34" i="5"/>
  <c r="J34" i="5"/>
  <c r="K42" i="5"/>
  <c r="J42" i="5"/>
  <c r="K50" i="5"/>
  <c r="J50" i="5"/>
  <c r="K14" i="5"/>
  <c r="J14" i="5"/>
  <c r="K38" i="5"/>
  <c r="J38" i="5"/>
  <c r="K16" i="5"/>
  <c r="J16" i="5"/>
  <c r="K48" i="5"/>
  <c r="J48" i="5"/>
  <c r="K12" i="5"/>
  <c r="J12" i="5"/>
  <c r="K20" i="5"/>
  <c r="J20" i="5"/>
  <c r="K28" i="5"/>
  <c r="J28" i="5"/>
  <c r="K36" i="5"/>
  <c r="J36" i="5"/>
  <c r="K44" i="5"/>
  <c r="J44" i="5"/>
  <c r="K52" i="5"/>
  <c r="J52" i="5"/>
  <c r="K90" i="5"/>
  <c r="J90" i="5"/>
  <c r="J301" i="5"/>
  <c r="K301" i="5" s="1"/>
  <c r="J91" i="5"/>
  <c r="K100" i="5"/>
  <c r="K54" i="5" l="1"/>
</calcChain>
</file>

<file path=xl/sharedStrings.xml><?xml version="1.0" encoding="utf-8"?>
<sst xmlns="http://schemas.openxmlformats.org/spreadsheetml/2006/main" count="2576" uniqueCount="767">
  <si>
    <t>0207000171</t>
  </si>
  <si>
    <t>0907000398</t>
  </si>
  <si>
    <t>CONECTOR EMPALME 3/0 KS27</t>
  </si>
  <si>
    <t>HIDROCORTIZONA 1% 20GR CREMA</t>
  </si>
  <si>
    <t>TIJERA</t>
  </si>
  <si>
    <t>MASCARILLAS NEBULIZADORAS PARA ADULTO</t>
  </si>
  <si>
    <t>MASCARILLA C/U 50 UNIDADES</t>
  </si>
  <si>
    <t>MASCARILLAS KN-95 CON FILTRO VISIBLE</t>
  </si>
  <si>
    <t>ALGODON ROLLO 1 LB.</t>
  </si>
  <si>
    <t>ACETAMINOFEN 500 MG TABLETAS</t>
  </si>
  <si>
    <t>CEFALEXINA 500 MG TABLETA C/100</t>
  </si>
  <si>
    <t>COMPLEJO B TABLETAS</t>
  </si>
  <si>
    <t>DICLOFENAC SODIO DE 50MG XCOM BLISTER</t>
  </si>
  <si>
    <t>IBUPROFEN 600MG TABLETA</t>
  </si>
  <si>
    <t>METRONIDAZOL 500MG TABLETAS</t>
  </si>
  <si>
    <t>MULTIVITAMINICO TABLETAS</t>
  </si>
  <si>
    <t>ACETAMINOFEN JBE. 120 MG./5ML</t>
  </si>
  <si>
    <t>ACIDO FOLICO TABLETA 5MG</t>
  </si>
  <si>
    <t>ANTIACIDO 120ML SUSPENSION</t>
  </si>
  <si>
    <t>ANTIGRIPAL 120 ML</t>
  </si>
  <si>
    <t>MULTIVITAMINA JBE. 120ML</t>
  </si>
  <si>
    <t>AMOXICILINA SUSPENSION 250 MG 60ML.</t>
  </si>
  <si>
    <t>AMOXICILINA 500 MG. CAPSULA</t>
  </si>
  <si>
    <t>AMPICILINA 500 MG CAPSULAS</t>
  </si>
  <si>
    <t>ENALAPRIL MALEATO TABLETA 10 MG</t>
  </si>
  <si>
    <t>ENALAPRIL MALEATO TABLETA 20MG</t>
  </si>
  <si>
    <t>ATENOLOL TABLETAS 100MG</t>
  </si>
  <si>
    <t>NIFEDIPINA TABLETAS 20MG</t>
  </si>
  <si>
    <t>GLIBENCLAMIDA TABLETA 5MG</t>
  </si>
  <si>
    <t>SULFATO FERROSO 300MG COMPRIMIDOS</t>
  </si>
  <si>
    <t>KETOCONAZOL CREMA 2%</t>
  </si>
  <si>
    <t>CLOTRIMAZOL CREMA 1%</t>
  </si>
  <si>
    <t>METRONIDAZOL + NISTATINA OVULO</t>
  </si>
  <si>
    <t>METRONIDAZOL SUSP. ORAL 250MG 120ML</t>
  </si>
  <si>
    <t>LORATADINA 10 MG TAB.</t>
  </si>
  <si>
    <t>CAPTOPRIL 50 MG TAB</t>
  </si>
  <si>
    <t>DICLOFENAC GEL TUBO DE 20 GR.</t>
  </si>
  <si>
    <t>LOCION CALAMINA 120 ML</t>
  </si>
  <si>
    <t>NIFEDIPINA TABLETAS 10 MG</t>
  </si>
  <si>
    <t>AMLODIPINA 10 MG</t>
  </si>
  <si>
    <t>AMLODIPINA 5 MG.</t>
  </si>
  <si>
    <t>AMBROXOL JARABE 120 ML.</t>
  </si>
  <si>
    <t>GRANICIP 3 MG. CIPLA</t>
  </si>
  <si>
    <t>DIFENHIDRAMINA JARABE 120 ML</t>
  </si>
  <si>
    <t>CIPROFLOXACINA CAP. 500 MG C/100</t>
  </si>
  <si>
    <t>ALBENDAZOL SUSPENSION 10 ML</t>
  </si>
  <si>
    <t>ATENOLOL TABLETAS 50 MG</t>
  </si>
  <si>
    <t>ACIDO FOLICO JARABE DE 120 ML</t>
  </si>
  <si>
    <t>JABON GERMICIDA</t>
  </si>
  <si>
    <t>COMPLEJO B JARABE 120 ML</t>
  </si>
  <si>
    <t>YODO SOLUCION GALON</t>
  </si>
  <si>
    <t>HIDROXIDO DE MAG. ALUMINIO SIMETICONA</t>
  </si>
  <si>
    <t>PERMETRINA AL 1% SHAMPOO 60ML</t>
  </si>
  <si>
    <t>VITAMINA E 400UL CAPSULAS</t>
  </si>
  <si>
    <t>VITAMINA A 50000 V.I.</t>
  </si>
  <si>
    <t>MECOBALAMINA CAPSULAS 500MG</t>
  </si>
  <si>
    <t>LOSARTAN 100MG</t>
  </si>
  <si>
    <t>ACIDO MEFENAMICO</t>
  </si>
  <si>
    <t>IBUPROFEN 800MG TABLETA</t>
  </si>
  <si>
    <t>CLOPIDOGREL 75MG TABLETA</t>
  </si>
  <si>
    <t>OMEPRAZOL 20MG</t>
  </si>
  <si>
    <t>SOLUCION SALINA AL 9% 1000ML</t>
  </si>
  <si>
    <t>METOCLOPRAMIDA 10 MG</t>
  </si>
  <si>
    <t>LISINOPRIL 10 MG</t>
  </si>
  <si>
    <t>VITAMINA A+D 300/VI</t>
  </si>
  <si>
    <t>BETAMETOSONA 0.1% CREMA</t>
  </si>
  <si>
    <t>DIFENHIDRAMINA 25MG TABLETA C/100</t>
  </si>
  <si>
    <t>CEFALEXINA SUSPENSION 250MG / 60ML</t>
  </si>
  <si>
    <t>JABON DE AVENA 100GR (PASTA)</t>
  </si>
  <si>
    <t>ACIDO VALPROICO 500 MG</t>
  </si>
  <si>
    <t>ALBENDAZOL DOSIS UNICA 10MG</t>
  </si>
  <si>
    <t>CLARITROMICINA  500MG TABLETA O  CAPSULAS</t>
  </si>
  <si>
    <t>LORATADINA JARABE  DE 90ML</t>
  </si>
  <si>
    <t>METFORMINA 850 MG</t>
  </si>
  <si>
    <t>OXIDO DE ZINC 120 ML</t>
  </si>
  <si>
    <t>FUROSEMIDA 40 MG TABLETAS</t>
  </si>
  <si>
    <t>CURITAS DE 50/1</t>
  </si>
  <si>
    <t>COMPLEJO B INYECTABLE 10ML</t>
  </si>
  <si>
    <t>PERMETRINA LOCION</t>
  </si>
  <si>
    <t>KETOCONAZOL JABON</t>
  </si>
  <si>
    <t>JABON CLOREXINA</t>
  </si>
  <si>
    <t>METILDOPA TABLETA 500 MG</t>
  </si>
  <si>
    <t>LOSARTAN 50 MG</t>
  </si>
  <si>
    <t>ELIXIR JARABE 60 ML</t>
  </si>
  <si>
    <t>DIFENHIDRAMINA AMPOLLA</t>
  </si>
  <si>
    <t>CALCIO CARBONO 600MG +VIT.D3 400UI TABLETA</t>
  </si>
  <si>
    <t>ACIDO ACETILSALICILICO 81MG TABLETA</t>
  </si>
  <si>
    <t>NAPROXENO 550 MG TAB</t>
  </si>
  <si>
    <t>BETAHISTINA 6 MG TAB</t>
  </si>
  <si>
    <t>METFORMINA 500 MG TAB</t>
  </si>
  <si>
    <t>AZITROMICINA 500MG. TAB.</t>
  </si>
  <si>
    <t>BISOPROLOL DE 2.5 MG</t>
  </si>
  <si>
    <t>ACIDO VALPROICO DE 200MG SOLUCION DE 40 ML</t>
  </si>
  <si>
    <t>DIMENHIDRINATO 50 MG</t>
  </si>
  <si>
    <t>ACIDO ASCORBICO VITAMINA C 500 MG</t>
  </si>
  <si>
    <t>DEXTROSA 10g/20 ml (50%)</t>
  </si>
  <si>
    <t>PERMETRINA CREMA 5%</t>
  </si>
  <si>
    <t>CAPTOPRIL 25MG</t>
  </si>
  <si>
    <t>ATROPINA 1MG AMPOLLA</t>
  </si>
  <si>
    <t>SONDA NASOGASTRICA NO, 10</t>
  </si>
  <si>
    <t>HALOPERIDOL 2 MG 15 ML GOTAS</t>
  </si>
  <si>
    <t>METRONIDAZOL + DIYODOXIQUINOLEINA</t>
  </si>
  <si>
    <t>DEXAMETASONA 8MG AMPOLLA</t>
  </si>
  <si>
    <t>DIFENHIDRAMINA 20MG AMPOLLA</t>
  </si>
  <si>
    <t>IPATROPIO PARA NEBULIZAR AMP</t>
  </si>
  <si>
    <t>ALBUTEROL AMP, BIO CARIBE</t>
  </si>
  <si>
    <t>GENTAMICINA CREMA TUBO 20GR COLIN</t>
  </si>
  <si>
    <t>FOSFOMICINA 500G</t>
  </si>
  <si>
    <t>ALCOHOL ETILICO 70%</t>
  </si>
  <si>
    <t>CYSTENIL 200MG/1G</t>
  </si>
  <si>
    <t>ARCO DE YOUNG PLASTICO PULDENT</t>
  </si>
  <si>
    <t>ROLLO Z-O</t>
  </si>
  <si>
    <t>CURITAS 30/1</t>
  </si>
  <si>
    <t>LUBRICANTE PARA GINECOLOGIA</t>
  </si>
  <si>
    <t>PAPEL PARA CAMILLA</t>
  </si>
  <si>
    <t>BATAS DESECHABLES P/ PACIENTES</t>
  </si>
  <si>
    <t>JABON DE AZUFRE</t>
  </si>
  <si>
    <t>GASA ESTERIL 2X2</t>
  </si>
  <si>
    <t>AGUA DESTILADAS</t>
  </si>
  <si>
    <t>BAJANTES DE SUERO</t>
  </si>
  <si>
    <t>ESPECULO KELOTROM (MIDIUM)</t>
  </si>
  <si>
    <t>ESPECULO BLUE CROSS</t>
  </si>
  <si>
    <t>JERINGA 3ML</t>
  </si>
  <si>
    <t>VENTILADOR</t>
  </si>
  <si>
    <t>CAMILLA PARA AMBULANCIA PLEGABLE YXH-3A3</t>
  </si>
  <si>
    <t>GUANTE LATEX LARGE</t>
  </si>
  <si>
    <t>GUANTE LATEX MEDIUN</t>
  </si>
  <si>
    <t>AGUA OXIGENADA</t>
  </si>
  <si>
    <t>GASA GRANDES 18*18</t>
  </si>
  <si>
    <t>AGUA OXIGENADA .</t>
  </si>
  <si>
    <t>AGUA DESTILADA 10 CC C/100</t>
  </si>
  <si>
    <t>BAJA LENGUA</t>
  </si>
  <si>
    <t>TANQUE DE OXIGENO. PEQ. PORTL. CAPAC 240L</t>
  </si>
  <si>
    <t>RESUCITADOR AMBU PARA ADULTOS R-5345</t>
  </si>
  <si>
    <t>CANULA DE OXIGENE HUDSON ADULTOS R-1103U</t>
  </si>
  <si>
    <t>LENTES PROTECTORES  P/ LABORATORIO R-1008G</t>
  </si>
  <si>
    <t>UNIDAD</t>
  </si>
  <si>
    <t>ROLLO</t>
  </si>
  <si>
    <t>CAJA 100/1   CAJA DE 100</t>
  </si>
  <si>
    <t>BLISTER 10/1</t>
  </si>
  <si>
    <t>CAJA 100/1</t>
  </si>
  <si>
    <t>FRASCO</t>
  </si>
  <si>
    <t>TUBO</t>
  </si>
  <si>
    <t>GALON</t>
  </si>
  <si>
    <t>CAJA</t>
  </si>
  <si>
    <t>CAJA 30/1</t>
  </si>
  <si>
    <t>PAQUETE 10/1</t>
  </si>
  <si>
    <t>GLUTARALDEHIDO (2%)</t>
  </si>
  <si>
    <t>LYSOL AEROSOL 19ONZA</t>
  </si>
  <si>
    <t>MASCARILLA RECTANGULAR</t>
  </si>
  <si>
    <t>JERINGA DE SELLANTE FOSAS Y FISURAS</t>
  </si>
  <si>
    <t>JERINGA JADE GRABADO ACIDO AL 37% X 12G</t>
  </si>
  <si>
    <t>EUGENOL</t>
  </si>
  <si>
    <t>FRASCO DE HYAMIDOL 16OZ</t>
  </si>
  <si>
    <t>RESINA A1 JERINGA</t>
  </si>
  <si>
    <t>LIMA 10-31 C/6 UNI</t>
  </si>
  <si>
    <t>CONO GUTAPERCHA DEL 15 C/6 UNI</t>
  </si>
  <si>
    <t>LIMA 8-31 C/6 UNI</t>
  </si>
  <si>
    <t>LIMA 10-25 C/6 UNI</t>
  </si>
  <si>
    <t>LIMA 6-25 C/6 UNI</t>
  </si>
  <si>
    <t>TIRA DE LIJA METAL</t>
  </si>
  <si>
    <t>BABEROS DESECHABLES</t>
  </si>
  <si>
    <t>FUNDAS DE ALGINATO</t>
  </si>
  <si>
    <t>BANDA MATRIX</t>
  </si>
  <si>
    <t>BANDA PARA MATRIZ</t>
  </si>
  <si>
    <t>GORROS DESECHABLE</t>
  </si>
  <si>
    <t>FRESA SHOFU</t>
  </si>
  <si>
    <t>RESINAS B-2 ESMALTE</t>
  </si>
  <si>
    <t>RESINAS A 3.5 ESMALTE</t>
  </si>
  <si>
    <t>MICROBRUSH C/U 100 UNIDADES</t>
  </si>
  <si>
    <t>CAJAS DE MASCARILLA PLANA 50/1</t>
  </si>
  <si>
    <t>RESINA A2</t>
  </si>
  <si>
    <t>GAZA ALMOHADA 36X100 LUZMED</t>
  </si>
  <si>
    <t>ALAMBRE NITI PREFORMADO 0.14 RMO</t>
  </si>
  <si>
    <t>ALAMBRE NITI PREFORMADO 0.16*22 RMO</t>
  </si>
  <si>
    <t>ALAMBRE NITI PREFORMADO 0.18 RMO</t>
  </si>
  <si>
    <t>GOMA DE COLORES PARA ORTODONCIA C/100 UNI</t>
  </si>
  <si>
    <t>KIT DE FRESA PARA PROTESIS</t>
  </si>
  <si>
    <t>HILO DENTAL C/48 UNI</t>
  </si>
  <si>
    <t>RESINA A3 (JERINGA 4.0GM)</t>
  </si>
  <si>
    <t>FRESA REDONDA #1016</t>
  </si>
  <si>
    <t>FRESA DE ALTA MICRODONT</t>
  </si>
  <si>
    <t>ARCO NITINOL 0.14 INFERIOR (1X10)</t>
  </si>
  <si>
    <t>ARCO NITINOL 0.14 SUPERIOR (1X10)</t>
  </si>
  <si>
    <t>TUBO BONDEABLE INFERIOR ROTH (LL-36)</t>
  </si>
  <si>
    <t>TUBO BONDEABLE INFERIOR ROTH (LR-46)</t>
  </si>
  <si>
    <t>TUBO BONDEABLE SUPERIOR (UL-26)</t>
  </si>
  <si>
    <t>TUBO BONDEABLE SUPERIOR ROTH (UR-16)</t>
  </si>
  <si>
    <t>ROLLO DE ALAMBRE DE LIGADURA MORELLI</t>
  </si>
  <si>
    <t>SET IONOMERO DE VIDRIO FUJI 1FCO</t>
  </si>
  <si>
    <t>TIRA DE LIJA DE METAL 6MM C/12</t>
  </si>
  <si>
    <t>BISTURI EN HOJA #15 C/100</t>
  </si>
  <si>
    <t>ROLLO DE CADENA DE GOMA DE ORTODONCIA</t>
  </si>
  <si>
    <t>JERINGA RESINA FLOW A1 2</t>
  </si>
  <si>
    <t>JERINGA DYCAL FOTOCURABLE 2 GR</t>
  </si>
  <si>
    <t>PAPEL ADHESIVO UNIVERSAL BONDING 5 ML FCO</t>
  </si>
  <si>
    <t>GENERICO BROCHA PARA PROFILAXIS CJ</t>
  </si>
  <si>
    <t>BANDAS DE CELULOIDE CJ</t>
  </si>
  <si>
    <t>JUEGOS DE BRACKETS ROTH 022 META</t>
  </si>
  <si>
    <t>ANESTESIA AL 2% C/50</t>
  </si>
  <si>
    <t>ANESTESIA AL 3% C/50</t>
  </si>
  <si>
    <t>KIT LIQUIDO REVELADOR + FIJADOR</t>
  </si>
  <si>
    <t>68 TIJERA DE CIRUGIA RECTA</t>
  </si>
  <si>
    <t>PERIOCLOR 0.12% GALON</t>
  </si>
  <si>
    <t>DHARMA ANESTESIA TOPICA SPRAY 60 ML FCO</t>
  </si>
  <si>
    <t>ADS AGUJA CON HILO SEDA 3/0</t>
  </si>
  <si>
    <t>FRESA TRONCO CONICA 1063</t>
  </si>
  <si>
    <t>FRESA CILINDRICA DE CORTES/LARGA</t>
  </si>
  <si>
    <t>FRESA REDONDA PEQUEÑA</t>
  </si>
  <si>
    <t>HOJAS DE BISTURI</t>
  </si>
  <si>
    <t>PAQUETE 12/1</t>
  </si>
  <si>
    <t>FUNDAS</t>
  </si>
  <si>
    <t>CAJA 50/1</t>
  </si>
  <si>
    <t>KIT</t>
  </si>
  <si>
    <t>JERINGA</t>
  </si>
  <si>
    <t>PAQUETE</t>
  </si>
  <si>
    <t>CAJA 12/1</t>
  </si>
  <si>
    <t>0207000425</t>
  </si>
  <si>
    <t>0400000055</t>
  </si>
  <si>
    <t>0404000017</t>
  </si>
  <si>
    <t>0411000004</t>
  </si>
  <si>
    <t>0412000021</t>
  </si>
  <si>
    <t>0413000021</t>
  </si>
  <si>
    <t>0414000073</t>
  </si>
  <si>
    <t>0417000014</t>
  </si>
  <si>
    <t>0418000050</t>
  </si>
  <si>
    <t>0420000021</t>
  </si>
  <si>
    <t>0426000004</t>
  </si>
  <si>
    <t>0703000061</t>
  </si>
  <si>
    <t>0703000062</t>
  </si>
  <si>
    <t>0703000158</t>
  </si>
  <si>
    <t>0703000160</t>
  </si>
  <si>
    <t>0800000237</t>
  </si>
  <si>
    <t>0800000238</t>
  </si>
  <si>
    <t>0800000274</t>
  </si>
  <si>
    <t>0800000323</t>
  </si>
  <si>
    <t>0800000423</t>
  </si>
  <si>
    <t>0801000026</t>
  </si>
  <si>
    <t>0802000032</t>
  </si>
  <si>
    <t>0804000095</t>
  </si>
  <si>
    <t>0808000145</t>
  </si>
  <si>
    <t>0809000157</t>
  </si>
  <si>
    <t>0810000160</t>
  </si>
  <si>
    <t>0812000060</t>
  </si>
  <si>
    <t>0815000033</t>
  </si>
  <si>
    <t>0815000234</t>
  </si>
  <si>
    <t>0815000245</t>
  </si>
  <si>
    <t>0815000246</t>
  </si>
  <si>
    <t>0815000247</t>
  </si>
  <si>
    <t>0815000249</t>
  </si>
  <si>
    <t>0815000250</t>
  </si>
  <si>
    <t>0815000251</t>
  </si>
  <si>
    <t>0815000252</t>
  </si>
  <si>
    <t>0902000013</t>
  </si>
  <si>
    <t>0907000157</t>
  </si>
  <si>
    <t>0907000612</t>
  </si>
  <si>
    <t>0907000853</t>
  </si>
  <si>
    <t>0907000887</t>
  </si>
  <si>
    <t>0907000888</t>
  </si>
  <si>
    <t>0907000889</t>
  </si>
  <si>
    <t>0907000890</t>
  </si>
  <si>
    <t>0907000891</t>
  </si>
  <si>
    <t>0907000892</t>
  </si>
  <si>
    <t>0907000893</t>
  </si>
  <si>
    <t>0907000894</t>
  </si>
  <si>
    <t>0907000895</t>
  </si>
  <si>
    <t>0907000896</t>
  </si>
  <si>
    <t>0907000897</t>
  </si>
  <si>
    <t>0907000898</t>
  </si>
  <si>
    <t>0907000901</t>
  </si>
  <si>
    <t>0907000902</t>
  </si>
  <si>
    <t>0907000903</t>
  </si>
  <si>
    <t>0907000904</t>
  </si>
  <si>
    <t>0907000905</t>
  </si>
  <si>
    <t>0907000906</t>
  </si>
  <si>
    <t>0907000907</t>
  </si>
  <si>
    <t>0907000908</t>
  </si>
  <si>
    <t>0907000909</t>
  </si>
  <si>
    <t>0907000910</t>
  </si>
  <si>
    <t>0907000911</t>
  </si>
  <si>
    <t>0907000912</t>
  </si>
  <si>
    <t>0907000913</t>
  </si>
  <si>
    <t>0907000914</t>
  </si>
  <si>
    <t>0907000915</t>
  </si>
  <si>
    <t>0907000916</t>
  </si>
  <si>
    <t>0907000917</t>
  </si>
  <si>
    <t>0907000919</t>
  </si>
  <si>
    <t>0907000920</t>
  </si>
  <si>
    <t>0907000921</t>
  </si>
  <si>
    <t>0907000922</t>
  </si>
  <si>
    <t>0907000923</t>
  </si>
  <si>
    <t>0907000924</t>
  </si>
  <si>
    <t>0907000925</t>
  </si>
  <si>
    <t>0907000926</t>
  </si>
  <si>
    <t>0907000927</t>
  </si>
  <si>
    <t>0909000019</t>
  </si>
  <si>
    <t>COVER DE TABLE SIN TECLADO 9</t>
  </si>
  <si>
    <t>ABANICO DE PEDESTAL 18  PRIMIUM</t>
  </si>
  <si>
    <t>ESTUFA DE 4 HORNILLAS  DE MESA</t>
  </si>
  <si>
    <t>LAVADORA DAWOO SEMI AUT</t>
  </si>
  <si>
    <t>LICUADORA</t>
  </si>
  <si>
    <t>FREIDORA DE AIRE BLACK&amp;DECKER 5L</t>
  </si>
  <si>
    <t>NEVERA DE 240 LITROS</t>
  </si>
  <si>
    <t>PLANCHA</t>
  </si>
  <si>
    <t>ESTUFA DE HORNO DE 20</t>
  </si>
  <si>
    <t>SANDWICHERA</t>
  </si>
  <si>
    <t>FREEZER</t>
  </si>
  <si>
    <t>BULTOS VERDES</t>
  </si>
  <si>
    <t>BULTOS NARANJA</t>
  </si>
  <si>
    <t>MOCHILA DE NIÑAS DE 13</t>
  </si>
  <si>
    <t>MOCHILA DE NIÑOS DE 13</t>
  </si>
  <si>
    <t>POZUELO PORCELANA 10 OZ</t>
  </si>
  <si>
    <t>POZUELO PORCELANA</t>
  </si>
  <si>
    <t>POZUELO DE PORCELANA 8 X 13CM</t>
  </si>
  <si>
    <t>POZUELOSEN PORCELANA 11CM</t>
  </si>
  <si>
    <t>JUEGO DE VAJILLAS DE PORCELANA PIEZAS</t>
  </si>
  <si>
    <t>JUEGO DE MUEBLES DE 4 PLAZAS</t>
  </si>
  <si>
    <t>MESA Y/O ESCRITORIO</t>
  </si>
  <si>
    <t>TERMO 5.8 GALONES</t>
  </si>
  <si>
    <t>SET DE COLCHA QUEEN EN ALGODON</t>
  </si>
  <si>
    <t>COLCHONES</t>
  </si>
  <si>
    <t>CALDERO CON TAPA</t>
  </si>
  <si>
    <t>SARTEN DOOBLE CARA DE 32CM</t>
  </si>
  <si>
    <t>BLOQUES DE CONSTRUCCION DE 28 PIEZAS SET</t>
  </si>
  <si>
    <t>CANASTILLA PARA BEBE</t>
  </si>
  <si>
    <t>SET DE BASEBALL</t>
  </si>
  <si>
    <t>MUÑECA EN CAJA 14 QUE CANTA TIPO VENTANA</t>
  </si>
  <si>
    <t>CAMION TRUCK RETROEXCAVADORA</t>
  </si>
  <si>
    <t>SET DE BASEBALL 4/1</t>
  </si>
  <si>
    <t>MUÑECO MILITAR 36 X 15 CM"</t>
  </si>
  <si>
    <t>SET DE HERRAMIENTAS 13/1</t>
  </si>
  <si>
    <t>SET DE HERRAMIENTAS 14/1, DE 28 X 38 CM</t>
  </si>
  <si>
    <t>SET DE UTENSILIOS DE COCINA 15/1 DE 43 X 31 CM</t>
  </si>
  <si>
    <t>SET DE UTENSILIOS DE COCINA 18/1 DE 50 X 33 CM</t>
  </si>
  <si>
    <t>MUÑECA DELGADA DE 23 CM" CON ROPA</t>
  </si>
  <si>
    <t>MUÑECA DE BEBE DE 12"</t>
  </si>
  <si>
    <t>MUÑECA DE BEBE DE 12" CON MAMELUCO</t>
  </si>
  <si>
    <t>SET DE COCINA DE 16/1 PIEZAS, PARA NIÑOS</t>
  </si>
  <si>
    <t>SET DE COCINA DE 19/1, PARA NIÑAS</t>
  </si>
  <si>
    <t>JUEGO DE BOLOS DE 12 PIEZAS 41 X 24 CM</t>
  </si>
  <si>
    <t>MUÑECA FASHION CON 4 VESTIDOS 32 X 22 CM</t>
  </si>
  <si>
    <t>MUÑECA FASHION CON 7 VESTIDOS 33 X 30 CM</t>
  </si>
  <si>
    <t>MUÑECA FASHION CON 8 VESTIDOS 32 X 39 CM</t>
  </si>
  <si>
    <t>BLISTER DE DOCTORA 16/1 PIEZAS</t>
  </si>
  <si>
    <t>CARRO CLASICO DE JUGUETE 14 X 29 CM</t>
  </si>
  <si>
    <t>TRUCK DE POLICIA 12 X 31 CM</t>
  </si>
  <si>
    <t>CAMION DOBLE REMOLQUE POLICIA 5/1 16 X 40 CM</t>
  </si>
  <si>
    <t>CAMION TRUCK EXCAVADORA 27 X 31 CM</t>
  </si>
  <si>
    <t>LANCHA DE RESCATE 2/1</t>
  </si>
  <si>
    <t>JUEGO PLAYA CAMION TRUCK 4 PIEZAS 16 X 22 CM</t>
  </si>
  <si>
    <t>PELOTA CONFETTI 15"</t>
  </si>
  <si>
    <t>PLANCHA DE ZINC</t>
  </si>
  <si>
    <t>MADERA 1X4X10 CEP.</t>
  </si>
  <si>
    <t>1X4X12 BR AMERICANA</t>
  </si>
  <si>
    <t>MADERA 2X4X12 BRUTA</t>
  </si>
  <si>
    <t>LAPICEROS 6/1</t>
  </si>
  <si>
    <t>LAPIZ DE CARBON NO. 2</t>
  </si>
  <si>
    <t>LAPIZ DE COLORES</t>
  </si>
  <si>
    <t>SILLA DE ESCRITORIO</t>
  </si>
  <si>
    <t>MASCARILLAS</t>
  </si>
  <si>
    <t>PARES DE MULETAS</t>
  </si>
  <si>
    <t>MULETAS</t>
  </si>
  <si>
    <t>ANDADORES CON RUEDAS USADOS</t>
  </si>
  <si>
    <t>ANDADORES DE DOBLE APOYO ALUMINIO</t>
  </si>
  <si>
    <t>ANDADORES CON RUEDAS</t>
  </si>
  <si>
    <t>TRAJE QUIRURGICO PANTALON BLANCO</t>
  </si>
  <si>
    <t>BATA QUIRURGICA</t>
  </si>
  <si>
    <t>ANDADORES CON ASIENTOS</t>
  </si>
  <si>
    <t>ANDADORES AZULES GRANDES</t>
  </si>
  <si>
    <t>BOLA DE SOFTBALL EASTON JM180 EN CORCHO</t>
  </si>
  <si>
    <t>BALON DE VOLLEYBALL MOLTEN</t>
  </si>
  <si>
    <t>SET</t>
  </si>
  <si>
    <t>Descripcion</t>
  </si>
  <si>
    <t>Valor Positivo</t>
  </si>
  <si>
    <t>Valor Negativo</t>
  </si>
  <si>
    <t>PACA DE ROPA DE ADULTOS MIXTA NO. 1 DE 100</t>
  </si>
  <si>
    <t>SET DE SABANAS EN ALGODON, TAMAÑO QUEEN</t>
  </si>
  <si>
    <t>SET DE SABANAS EN ALGODON, TAMAÑO FULL</t>
  </si>
  <si>
    <t>SET DE CALDERO DE ALUMINIOCON TAPA DE</t>
  </si>
  <si>
    <t>CALDERO DE ALUMINIO 36CM CON TAPA DE</t>
  </si>
  <si>
    <t>SET DE OLLAS MULTICOLOR 10 PPIEZAS, CON TAPA UNIDAD</t>
  </si>
  <si>
    <t>OLLA DE PRESION DE 5 LITROS, ACERO</t>
  </si>
  <si>
    <t>CALDERO DE ALUMINIO DE 20CM CON TAPA DE</t>
  </si>
  <si>
    <t>CALDERO DE ALUMINIO DE 24CM CON TAPA DE</t>
  </si>
  <si>
    <t>JUEGO DE PLAYA DE CAMION TRUCK, DE 6/1</t>
  </si>
  <si>
    <t>CARRO FRICCION DE CARRERA, MEDIDAS 15 X 36</t>
  </si>
  <si>
    <t>SET DE UTENSILIOS DE COCINA 14/1 MUÑECA</t>
  </si>
  <si>
    <t>SET DE UTENSILIOS DE COCINA 13/1 57X29CM</t>
  </si>
  <si>
    <t>MUÑECA DELGADA EN CAJA 23", MEDIDAS 58X15</t>
  </si>
  <si>
    <t>MUÑECA DELGADA EN CAJA 14CM, TIPO</t>
  </si>
  <si>
    <t>MUÑECA DELGADA EN CAJA 15", MEDIDAS</t>
  </si>
  <si>
    <t>MUÑECA DELGADA CON ACCESORIOS DE 32 X 32</t>
  </si>
  <si>
    <t>MUÑECA DE TRAPO CON VESTIDO, MEDIDAS 13</t>
  </si>
  <si>
    <t>MUÑECA DELGADA DE 15" CON MEDIDAS 47X19</t>
  </si>
  <si>
    <t>MUÑECA DELGADA EN FORMA DE HADA DE 38 X</t>
  </si>
  <si>
    <t>MUÑECA DELGADA GRANDE, QUE CANTA 60 X 17</t>
  </si>
  <si>
    <t>CAMION VOLTEO C/PALA EXCAVADORA 29 X 32</t>
  </si>
  <si>
    <t>HELICOPTERO RESCATE, RESCATISTA Y</t>
  </si>
  <si>
    <t>CAMION DOBLE REMOLQUE BOMBEROS 4/1 17 X 35</t>
  </si>
  <si>
    <t/>
  </si>
  <si>
    <t>APLICADORES DE SILICON</t>
  </si>
  <si>
    <t>SILICON 100% RTV CLEAR 10.3 OZ SS-888</t>
  </si>
  <si>
    <t>CERA PARA CONTAR</t>
  </si>
  <si>
    <t>ARMAZON 8 1/2 X 11</t>
  </si>
  <si>
    <t>CAJA 6/1</t>
  </si>
  <si>
    <t>ARCHIVERO ACORDEON (250524)</t>
  </si>
  <si>
    <t>BANDEJA DE ESCRITORIO 2/1</t>
  </si>
  <si>
    <t>BOLIGRAFOS  AZUL BIG</t>
  </si>
  <si>
    <t>FELPAS AZULES</t>
  </si>
  <si>
    <t>FELPAS NEGRA</t>
  </si>
  <si>
    <t>BOLIGRAFO NEGRO BIG</t>
  </si>
  <si>
    <t>FELPA ROJA</t>
  </si>
  <si>
    <t>GOMA DE BORRAR</t>
  </si>
  <si>
    <t>CARPETA TIPO ACORDEON</t>
  </si>
  <si>
    <t>CARPETAS PARA SALIDA ALMACEN</t>
  </si>
  <si>
    <t>CARPETAS PARA ARCHIVAR CHEQUES</t>
  </si>
  <si>
    <t>CARPETAS PARA ARCHIVAR ENTRADAS DE</t>
  </si>
  <si>
    <t>CARPETA IMPRESAS A FULL COLOR</t>
  </si>
  <si>
    <t>CINTA PARA MAQ. DE SUMAR</t>
  </si>
  <si>
    <t>CINTAS EPSON SO15631 (LX-350)</t>
  </si>
  <si>
    <t>LIQUIDO CORRECTOR TIPO LAPIZ</t>
  </si>
  <si>
    <t>CREYONES ROJOS EBERHARD 64292</t>
  </si>
  <si>
    <t>CREYONES ROSADOS (RESALTADORES)</t>
  </si>
  <si>
    <t>DOC. MARCADORES NEGROS</t>
  </si>
  <si>
    <t>TINTA PARA SELLO AZUL (ROLLON)</t>
  </si>
  <si>
    <t>FOLDERS 8 1/2 X 13</t>
  </si>
  <si>
    <t>FOLDER 8 1/2 X 11</t>
  </si>
  <si>
    <t>FOLDERS PENDAFLEX 8 1/2 X 13</t>
  </si>
  <si>
    <t>FOLDER PARTITION SIMPLE</t>
  </si>
  <si>
    <t>RECIBO DEL COBRADOR</t>
  </si>
  <si>
    <t>BLOCK REQUISICION DE COMPRAS</t>
  </si>
  <si>
    <t>RELACION DE CHEQUES DE INGRESO A CAJA</t>
  </si>
  <si>
    <t>SOLICITUD DE VACACIONES</t>
  </si>
  <si>
    <t>RECIBO DE INGRESO NUM. IMPRESO</t>
  </si>
  <si>
    <t>BLOCKS DE RECIBOS PROVICIONAL IMPRESOS A TRES COLORES</t>
  </si>
  <si>
    <t>BLOCK REGISTRO DIARIO DE PACIENTES</t>
  </si>
  <si>
    <t>GANCHOS PARA FOLDER  ACCO</t>
  </si>
  <si>
    <t>GANCHOS BILLETEROS 2"</t>
  </si>
  <si>
    <t>GANCHOS BILLETEROS  5/8</t>
  </si>
  <si>
    <t>GRAPADORA</t>
  </si>
  <si>
    <t>GRAPAS STANDARD</t>
  </si>
  <si>
    <t>GRAPAS NO. 10</t>
  </si>
  <si>
    <t>GRAPAS METALICAS DE 1/2</t>
  </si>
  <si>
    <t>CAJAS DE GRAPAS 6/15</t>
  </si>
  <si>
    <t>LABEL 30480 PRES-A-PLY</t>
  </si>
  <si>
    <t>LAPIZ DE CARBON</t>
  </si>
  <si>
    <t>LIBRITOS PARA FUNERARIAS IMPRESAS EN PAPEL   UNIDAD</t>
  </si>
  <si>
    <t>LIBRO RECORD DE 300 PAGINAS</t>
  </si>
  <si>
    <t>LIBRO RECORD DE 500 PAGINAS</t>
  </si>
  <si>
    <t>ORGANIZADOR PRTA LAPIZ TUBULAR</t>
  </si>
  <si>
    <t>PAPEL MAQUINA SUMADORA</t>
  </si>
  <si>
    <t>PAPEL BOND 8 1/2X11</t>
  </si>
  <si>
    <t>RESMA</t>
  </si>
  <si>
    <t>POST-IT 3X5</t>
  </si>
  <si>
    <t>PAPEL BOND 8 1/2 X 13</t>
  </si>
  <si>
    <t>PAPEL BOND 8 1/2 X14</t>
  </si>
  <si>
    <t>PAPEL IMPRESAS A FULL COLOR, PAPEL GILBERT</t>
  </si>
  <si>
    <t>RESMA DE PAPEL HILO BLANCO A FULL COLOR</t>
  </si>
  <si>
    <t>PAPEL FORMA CONTINUA 1 ORIGINAL 8 1/2 X 11</t>
  </si>
  <si>
    <t>PAPEL CONTINUO 9 1/2X 5 1/2</t>
  </si>
  <si>
    <t>COQUI</t>
  </si>
  <si>
    <t>SILICON TRANSPARENTE</t>
  </si>
  <si>
    <t>UHU STIC</t>
  </si>
  <si>
    <t>UHU PEGALOTODO 20 ML/ 0.7 OZ</t>
  </si>
  <si>
    <t>PENDAFLEX OXFORD 8 1/2 X 11</t>
  </si>
  <si>
    <t>PERFORADORA 2  HOYOS</t>
  </si>
  <si>
    <t>REGLAS 12"</t>
  </si>
  <si>
    <t>SACAGRAPAS</t>
  </si>
  <si>
    <t>SOBRE TIMBRADO # 10</t>
  </si>
  <si>
    <t>SOBRE MANILA 8 1/2X11</t>
  </si>
  <si>
    <t>SOBRES MANILA 5 1/2 X 8 1/2</t>
  </si>
  <si>
    <t>SOBRE MANILA 8 1/2 X13.</t>
  </si>
  <si>
    <t>SOBRE CREMA TIMBRADO</t>
  </si>
  <si>
    <t>SOBRE MANILA 6 1/2 X 9 1/2</t>
  </si>
  <si>
    <t>TARJETA DE ASEGURADOS DE PRESTACIONES</t>
  </si>
  <si>
    <t>TARJETAS DECLARACION DE BENEFICIARIOS</t>
  </si>
  <si>
    <t>TARJETAS PARA RECORD DE PERSONAL IMPRESAS</t>
  </si>
  <si>
    <t>ZAFACON DE OFICINA EN METAL</t>
  </si>
  <si>
    <t>TINTA PARA SELLOS ROJA (ROLLON)</t>
  </si>
  <si>
    <t>CINTAS ADHESIVA 3/4</t>
  </si>
  <si>
    <t>CINTA DE EMPAQUE 2"</t>
  </si>
  <si>
    <t>BLOCKS DE DESEMBOLSO  PROVISIONAL CAJA</t>
  </si>
  <si>
    <t>LIBRETAS RAYADAS BLANCAS 5X8</t>
  </si>
  <si>
    <t>LIBRETAS RAYADAS BLANCAS 8 1/2 X 11</t>
  </si>
  <si>
    <t>TABLA C/GANCHO 8 1/2X11</t>
  </si>
  <si>
    <t>LIBRETA DE ESCRITORIO, TAMAÑO 1/2 CARTA,</t>
  </si>
  <si>
    <t>CAJAS CON SUS TAPAS ARCHIVAR, TAMAÑO 26</t>
  </si>
  <si>
    <t>CAJAS CON SUS TAPAS ARCHIVAR TAMAÑO 16</t>
  </si>
  <si>
    <t>BANDERAS NACIONAL 4X6</t>
  </si>
  <si>
    <t>BANDERA DISTINTIVA 4X6 NYLON, CON LOGO</t>
  </si>
  <si>
    <t>AMBIENTADORES</t>
  </si>
  <si>
    <t>PIEDRAS AMBIENTADORA P/ BAÑO</t>
  </si>
  <si>
    <t>BRILLO VERDE</t>
  </si>
  <si>
    <t>CUBETAS PARA LIMPIEZA</t>
  </si>
  <si>
    <t>CLORO</t>
  </si>
  <si>
    <t>JABON LIQUIDO</t>
  </si>
  <si>
    <t>DESINFECTANTE</t>
  </si>
  <si>
    <t>FORMOL 40%</t>
  </si>
  <si>
    <t>DESINFECTANTE ANTIBACTERIAL DE 15 ONZ</t>
  </si>
  <si>
    <t>DETERGENTE EN POLVO</t>
  </si>
  <si>
    <t>LIBRA</t>
  </si>
  <si>
    <t>LIMPIADOR DE LOCETAS D-SCALIN</t>
  </si>
  <si>
    <t>ESCOBAS PLASTICAS</t>
  </si>
  <si>
    <t>FUNDAS PLASTICAS 18X22</t>
  </si>
  <si>
    <t>FUNDA PLASTICA 55 GL.</t>
  </si>
  <si>
    <t>FUNDAS PLASTICAS 28X35</t>
  </si>
  <si>
    <t>GUANTES DE LIMPIEZA</t>
  </si>
  <si>
    <t>PAR</t>
  </si>
  <si>
    <t>PALA BASURA</t>
  </si>
  <si>
    <t>TOALLAS DE COCINA</t>
  </si>
  <si>
    <t>LANILLA</t>
  </si>
  <si>
    <t>YARDA</t>
  </si>
  <si>
    <t>PAPEL DE BAÑO 48/1</t>
  </si>
  <si>
    <t>PAPEL DE BAÑO PARA DISPENSADORES</t>
  </si>
  <si>
    <t>SERVILLETAS 500/1</t>
  </si>
  <si>
    <t>SERVILLETAS DE MANOS P/DISPENSADOR</t>
  </si>
  <si>
    <t>SUAPER CON PALO</t>
  </si>
  <si>
    <t>MASCARILLAS QUIRURGICAS AZULES, TIPO BOZAL CAJA 50/1</t>
  </si>
  <si>
    <t>ALCOHOL DE 70%</t>
  </si>
  <si>
    <t>DESINFECTANTE LYSOL SPRAY</t>
  </si>
  <si>
    <t>GUANTES DESECHABLES</t>
  </si>
  <si>
    <t>0000000015</t>
  </si>
  <si>
    <t>TONER HP W1105A #105A BLACK - CPPR</t>
  </si>
  <si>
    <t>0101000002</t>
  </si>
  <si>
    <t>AZUCAR BLANCA REFINA</t>
  </si>
  <si>
    <t>0101000003</t>
  </si>
  <si>
    <t>AZUCAR CREMA</t>
  </si>
  <si>
    <t>0102000001</t>
  </si>
  <si>
    <t>CAFE TOSTADO Y MOLIDO STO. DGO.</t>
  </si>
  <si>
    <t>0107000001</t>
  </si>
  <si>
    <t>VASOS PLASTICOS  7 ONZAS (50/50)</t>
  </si>
  <si>
    <t>0107000013</t>
  </si>
  <si>
    <t>VASOS P/ CAFE DE  2 ONZ</t>
  </si>
  <si>
    <t>0207000011</t>
  </si>
  <si>
    <t>TONER INVENT. Q2612A</t>
  </si>
  <si>
    <t>0207000004</t>
  </si>
  <si>
    <t>TONER COPIADORA SHARP AL-100TDN</t>
  </si>
  <si>
    <t>0207000021</t>
  </si>
  <si>
    <t>TONER  CB-435-A</t>
  </si>
  <si>
    <t>0207000023</t>
  </si>
  <si>
    <t>CARTUCHO HP 21</t>
  </si>
  <si>
    <t>0207000024</t>
  </si>
  <si>
    <t>CARTUCHO HP 22</t>
  </si>
  <si>
    <t>0207000029</t>
  </si>
  <si>
    <t>TONER HP-CB540 A NEGRO</t>
  </si>
  <si>
    <t>0207000031</t>
  </si>
  <si>
    <t>TONER HP CB-542-A COLOR</t>
  </si>
  <si>
    <t>0207000032</t>
  </si>
  <si>
    <t>TONER HP CB-543-A COLOR</t>
  </si>
  <si>
    <t>0207000040</t>
  </si>
  <si>
    <t>TONER HP-Q-2612-A</t>
  </si>
  <si>
    <t>0207000047</t>
  </si>
  <si>
    <t>CARTUCHO HP-78</t>
  </si>
  <si>
    <t>0207000104</t>
  </si>
  <si>
    <t>TONER HP CE285A BLACK</t>
  </si>
  <si>
    <t>0207000117</t>
  </si>
  <si>
    <t>TONER CB-541-A</t>
  </si>
  <si>
    <t>0207000129</t>
  </si>
  <si>
    <t>CD CON ESTUCHE</t>
  </si>
  <si>
    <t>0207000130</t>
  </si>
  <si>
    <t>DVD CON CAJITA</t>
  </si>
  <si>
    <t>0207000141</t>
  </si>
  <si>
    <t>TONER IMP HP CC-530A</t>
  </si>
  <si>
    <t>0207000142</t>
  </si>
  <si>
    <t>TONER IMP HP CC-531A</t>
  </si>
  <si>
    <t>0207000143</t>
  </si>
  <si>
    <t>TONER IMP HP CC-532A</t>
  </si>
  <si>
    <t>0207000144</t>
  </si>
  <si>
    <t>TONER IMP HP CC-533A</t>
  </si>
  <si>
    <t>0207000145</t>
  </si>
  <si>
    <t>CARTUCHO HP 122 NEGRO</t>
  </si>
  <si>
    <t>0207000146</t>
  </si>
  <si>
    <t>CARTUCHO HP 122 COLOR</t>
  </si>
  <si>
    <t>0207000149</t>
  </si>
  <si>
    <t>TONER  CANON CARTRIDGE 104  ORIGINAL</t>
  </si>
  <si>
    <t>0207000153</t>
  </si>
  <si>
    <t>CARTUCHO HP 78A</t>
  </si>
  <si>
    <t>0207000155</t>
  </si>
  <si>
    <t>TONER CANON D1120</t>
  </si>
  <si>
    <t>0207000169</t>
  </si>
  <si>
    <t>TONER HP 80A</t>
  </si>
  <si>
    <t>0207000192</t>
  </si>
  <si>
    <t>TONER AR-202 NT</t>
  </si>
  <si>
    <t>0207000211</t>
  </si>
  <si>
    <t>THONER HP 305A-TONER CARTRIDGE-1 X</t>
  </si>
  <si>
    <t>0207000212</t>
  </si>
  <si>
    <t>THONER HP 305A-TONER CARTRIDGE- 1 X CYAN-2600</t>
  </si>
  <si>
    <t>0207000213</t>
  </si>
  <si>
    <t>0207000214</t>
  </si>
  <si>
    <t>THONER HP 305-TONER CARTRIDGE -1 X</t>
  </si>
  <si>
    <t>0207000227</t>
  </si>
  <si>
    <t>CARTUCHO HP 662XL -PRINT CARTRIDGE- 1X</t>
  </si>
  <si>
    <t>0207000309</t>
  </si>
  <si>
    <t>TONER MF-119</t>
  </si>
  <si>
    <t>0207000310</t>
  </si>
  <si>
    <t>TONER 137</t>
  </si>
  <si>
    <t>0207000343</t>
  </si>
  <si>
    <t>TONER CF-400 NEGRO</t>
  </si>
  <si>
    <t>0207000344</t>
  </si>
  <si>
    <t>TONER CF-401</t>
  </si>
  <si>
    <t>0207000345</t>
  </si>
  <si>
    <t>TONER CF-402</t>
  </si>
  <si>
    <t>0207000346</t>
  </si>
  <si>
    <t>TONER CF-403</t>
  </si>
  <si>
    <t>0207000392</t>
  </si>
  <si>
    <t>CARTUCHO 664 COLOR</t>
  </si>
  <si>
    <t>0207000428</t>
  </si>
  <si>
    <t>TONER GPR 39</t>
  </si>
  <si>
    <t>0207000447</t>
  </si>
  <si>
    <t>TONER HP CF230A BLACK #30A P/PRINTER</t>
  </si>
  <si>
    <t>0207000466</t>
  </si>
  <si>
    <t>TONER ORIGINAL PRINTON CF232A</t>
  </si>
  <si>
    <t>0207000489</t>
  </si>
  <si>
    <t>TONER ORIGINAL GPR35 NEGRO</t>
  </si>
  <si>
    <t>0207000511</t>
  </si>
  <si>
    <t>TONER MP C3300SPF MAGENTA</t>
  </si>
  <si>
    <t>0207000512</t>
  </si>
  <si>
    <t>TONER MP C3300SPF CYAN</t>
  </si>
  <si>
    <t>0207000513</t>
  </si>
  <si>
    <t>TONER MP C3300SPF BLACK</t>
  </si>
  <si>
    <t>0207000549</t>
  </si>
  <si>
    <t>TONER HP CF226K</t>
  </si>
  <si>
    <t>0207000620</t>
  </si>
  <si>
    <t>TONER XEROX 006R01513 (7835I) BLACK</t>
  </si>
  <si>
    <t>0207000621</t>
  </si>
  <si>
    <t>TONER XEROX 006R01516 (7835I) AZUL</t>
  </si>
  <si>
    <t>0207000622</t>
  </si>
  <si>
    <t>TONER XEROX 006R01515 (7835I) MAGENTA</t>
  </si>
  <si>
    <t>0207000623</t>
  </si>
  <si>
    <t>TONER XEROX 006R01514 (7835I) AMARILLO</t>
  </si>
  <si>
    <t>0207000624</t>
  </si>
  <si>
    <t>TONER HP (#202A) BLACK (CF500A)</t>
  </si>
  <si>
    <t>0207000633</t>
  </si>
  <si>
    <t>TONER SHARP AL-1641CS (AL-100TD)</t>
  </si>
  <si>
    <t>0207000636</t>
  </si>
  <si>
    <t>TONER XEROX 7835i MAGENTA 006R01520-CP</t>
  </si>
  <si>
    <t>0207000638</t>
  </si>
  <si>
    <t>TONER RICOH MPC5000 BLACK-CP</t>
  </si>
  <si>
    <t>0207000639</t>
  </si>
  <si>
    <t>TONER RICOH MPC5000 CYAN-CP</t>
  </si>
  <si>
    <t>0207000640</t>
  </si>
  <si>
    <t>TONER RICOH MPC5000 MAGENTA-CP</t>
  </si>
  <si>
    <t>0207000641</t>
  </si>
  <si>
    <t>TONER RICOH MPC5000 YELLOW-CP</t>
  </si>
  <si>
    <t>0207000650</t>
  </si>
  <si>
    <t>BOTELLA DE TINTA P/EPSON T664120 BLACK</t>
  </si>
  <si>
    <t>0207000651</t>
  </si>
  <si>
    <t>BOTELLA DE TINTA P/EPSON T664220 CYAN</t>
  </si>
  <si>
    <t>0207000652</t>
  </si>
  <si>
    <t>BOTELLA DE TINTA P/EPSON T664320 YELLOW</t>
  </si>
  <si>
    <t>0207000653</t>
  </si>
  <si>
    <t>BOTELLA DE TINTA P/EPSON T664420 MAGENTA</t>
  </si>
  <si>
    <t>0207000696</t>
  </si>
  <si>
    <t>BOTELLA DE TINTA EPSON #544 BLACK-CP</t>
  </si>
  <si>
    <t>0207000697</t>
  </si>
  <si>
    <t>BOTELLITA DE TINTA EPSON #544 CYAN</t>
  </si>
  <si>
    <t>0207000698</t>
  </si>
  <si>
    <t>BOTELLITA DE TINTA EPSON #544 YELLOW</t>
  </si>
  <si>
    <t>0207000699</t>
  </si>
  <si>
    <t>BOTELLITA DE TINTA EPSON #544 MAGENTA</t>
  </si>
  <si>
    <t>0207000721</t>
  </si>
  <si>
    <t>TONER CANON GPR 48</t>
  </si>
  <si>
    <t>0207000722</t>
  </si>
  <si>
    <t>CINTA A COLOR P/IMPRESORA DE CARNETIZACION UNIDAD</t>
  </si>
  <si>
    <t>0303000029</t>
  </si>
  <si>
    <t>GALON  GEL ANTIBACTERIAL PARA LAS MANOS</t>
  </si>
  <si>
    <t>0808000023</t>
  </si>
  <si>
    <t>DISPENSADORES DE CINTAS 3-4</t>
  </si>
  <si>
    <t>0303000032</t>
  </si>
  <si>
    <t>LENTES DE PROTECCION</t>
  </si>
  <si>
    <t>0808000142</t>
  </si>
  <si>
    <t>VASOS CONICOS 4.5 ONZ 200/1</t>
  </si>
  <si>
    <t>0815000053</t>
  </si>
  <si>
    <t>TERMO PARA CAFE DE 1- LITRO</t>
  </si>
  <si>
    <t>JERINGA 10ML</t>
  </si>
  <si>
    <t xml:space="preserve">CAJA 100/1   </t>
  </si>
  <si>
    <t>ALENDRONATO 70MG TABLETAS</t>
  </si>
  <si>
    <t>DICLOFENAC SODICO INYECTABLE 75 M/3ML</t>
  </si>
  <si>
    <t>SALBUTAMOL 120ML JARABE</t>
  </si>
  <si>
    <t>RANITIDINA IM 50MG / 2ML INYECTABLE</t>
  </si>
  <si>
    <t>ASPIRINA DE 81MG</t>
  </si>
  <si>
    <t>AMOXICILINA MAS ACIDO CLAVUNAMICO 500</t>
  </si>
  <si>
    <t>ANTIACIDO GEL T-3 SOBRES</t>
  </si>
  <si>
    <t>IBUPROFENO 100MG/5ML SUSPENSION FRASCO</t>
  </si>
  <si>
    <t>AMOXICILINA250MG+ ACIDO</t>
  </si>
  <si>
    <t>COMPLEJO B VIT.B1 100 MG.B6 10MG.NICOTINA</t>
  </si>
  <si>
    <t>DIMENHIDRINATO 50 MG/5 ML AMPOLLA</t>
  </si>
  <si>
    <t>AMOXICILINA CAP 500MG +ACIDO CLAVULANICO</t>
  </si>
  <si>
    <t>ACIDO ACETILSALICILICO TABLETA 325</t>
  </si>
  <si>
    <t>ANTISEPTICO INSTANTENEO A BASE DE ALCOHOL   UNIDAD</t>
  </si>
  <si>
    <t>BACITRACINA CREMA 20 GR VACIDEN</t>
  </si>
  <si>
    <t>YODO BLANCO</t>
  </si>
  <si>
    <t>VENDAS ELASTICAS DE 6 X 5 YDAS.</t>
  </si>
  <si>
    <t>TERMOMETRO ORAL</t>
  </si>
  <si>
    <t>ROLLO DE YESO 4X5</t>
  </si>
  <si>
    <t>LIMA 6-31</t>
  </si>
  <si>
    <t>ALAMBRE NITI PREFORMADO 0.16 RMO</t>
  </si>
  <si>
    <t>CLORHEXIDINA (JABON LIQUIDO)</t>
  </si>
  <si>
    <t>LIMA 8-25 C6 UNI</t>
  </si>
  <si>
    <t>IONOMERO DE VICRIO DE RESTAURACION FRASCO  UNIDAD</t>
  </si>
  <si>
    <t>BROCHITAS PARA PROFILAXIS</t>
  </si>
  <si>
    <t>RESINA FLOW</t>
  </si>
  <si>
    <t>RESINA B1</t>
  </si>
  <si>
    <t>JUEGO DE BRAKETS ROL METALICO MB * 022</t>
  </si>
  <si>
    <t>ALAMBRE NITI PREFORMADO 16 RMO</t>
  </si>
  <si>
    <t>ALAMBRE DE ACERO PREFORMADO 0.16 RMO</t>
  </si>
  <si>
    <t>FRESA CONO INVERTIDO</t>
  </si>
  <si>
    <t>FRESA REDONDA MEDIANA</t>
  </si>
  <si>
    <t>SET IONOMERO DE VIDRIO FUJI 2 FCO</t>
  </si>
  <si>
    <t>CONO GUTAPERCHA #25</t>
  </si>
  <si>
    <t>PREMIER DOBLE TAPA</t>
  </si>
  <si>
    <t>GONDOLA SENCILLA</t>
  </si>
  <si>
    <t>SARCOFAGO SENCILLO</t>
  </si>
  <si>
    <t>SARCOFAGO IMPERIAL</t>
  </si>
  <si>
    <t>GONDOLA 42 / MADERA</t>
  </si>
  <si>
    <t>ATAUD ECONOMICO CUADRADO MADERA</t>
  </si>
  <si>
    <t>ATAUDES CUADRADO CLASICO EN METAL</t>
  </si>
  <si>
    <t>SARCOFAGO NIÑO 42</t>
  </si>
  <si>
    <t>ATAUDES CUADRADO CLASICO</t>
  </si>
  <si>
    <t>ATAUD ECONOMICO CUADRADO EN METAL</t>
  </si>
  <si>
    <t>SARCOFAGO PREMIER D. TAPA / MADERA</t>
  </si>
  <si>
    <t>SARCOFAGO POMPOSO METALICO</t>
  </si>
  <si>
    <t>GONDOLA DE NIÑO 50</t>
  </si>
  <si>
    <t>INSTITUTO DE AUXILIOS Y VIVIENDAS</t>
  </si>
  <si>
    <t>RELACION DE INVENTARIO DE ALMACEN</t>
  </si>
  <si>
    <t>AL 31 DE DICIEMBRE DEL 2023</t>
  </si>
  <si>
    <t>Fecha de Aquisicion y registro de entrada</t>
  </si>
  <si>
    <t>Codigo de Bienes Nacionales (Si Aplica)</t>
  </si>
  <si>
    <t>Codigo Instiucional</t>
  </si>
  <si>
    <t>Presentacion</t>
  </si>
  <si>
    <t>Cantidad Existente</t>
  </si>
  <si>
    <t>Costo Unitario</t>
  </si>
  <si>
    <t>Costo total</t>
  </si>
  <si>
    <t>N/A</t>
  </si>
  <si>
    <t>Total</t>
  </si>
  <si>
    <t>7/12/2023</t>
  </si>
  <si>
    <t>1/12/2023</t>
  </si>
  <si>
    <t>13/12/2023</t>
  </si>
  <si>
    <t>20/12/2023</t>
  </si>
  <si>
    <t>1/1/2023</t>
  </si>
  <si>
    <t>8/12/2023</t>
  </si>
  <si>
    <t>29/9/2023</t>
  </si>
  <si>
    <t>28/3/2023</t>
  </si>
  <si>
    <t>25/1/2023</t>
  </si>
  <si>
    <t>4/10/2023</t>
  </si>
  <si>
    <t>7/2/2023</t>
  </si>
  <si>
    <t>18/10/2023</t>
  </si>
  <si>
    <t>21/9/2023</t>
  </si>
  <si>
    <t>26/7/2023</t>
  </si>
  <si>
    <t>6/2/2023</t>
  </si>
  <si>
    <t>6/12/2023</t>
  </si>
  <si>
    <t>17/10/2023</t>
  </si>
  <si>
    <t>5/5/2023</t>
  </si>
  <si>
    <t>7/8/2023</t>
  </si>
  <si>
    <t>22/12/2023</t>
  </si>
  <si>
    <t>1/11/2023</t>
  </si>
  <si>
    <t>19/12/2023</t>
  </si>
  <si>
    <t>26/1/2023</t>
  </si>
  <si>
    <t>15/11/2023</t>
  </si>
  <si>
    <t>5/9/2023</t>
  </si>
  <si>
    <t>1/1/2099</t>
  </si>
  <si>
    <t>18/5/2023</t>
  </si>
  <si>
    <t>6/10/2023</t>
  </si>
  <si>
    <t>9/10/2023</t>
  </si>
  <si>
    <t>12/1/2023</t>
  </si>
  <si>
    <t>6/9/2023</t>
  </si>
  <si>
    <t>21/12/2023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</si>
</sst>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43" fontId="5" fillId="0" borderId="3" xfId="1" applyFont="1" applyFill="1" applyBorder="1" applyAlignment="1">
      <alignment horizontal="center" wrapText="1"/>
    </xf>
    <xf numFmtId="43" fontId="6" fillId="0" borderId="3" xfId="1" applyFont="1" applyFill="1" applyBorder="1" applyAlignment="1">
      <alignment horizontal="center" wrapText="1"/>
    </xf>
    <xf numFmtId="0" fontId="7" fillId="0" borderId="0" xfId="0" applyFont="1"/>
    <xf numFmtId="1" fontId="4" fillId="0" borderId="2" xfId="0" applyNumberFormat="1" applyFont="1" applyBorder="1" applyAlignment="1">
      <alignment horizontal="left"/>
    </xf>
    <xf numFmtId="0" fontId="4" fillId="0" borderId="2" xfId="0" applyFont="1" applyBorder="1"/>
    <xf numFmtId="4" fontId="4" fillId="0" borderId="2" xfId="0" applyNumberFormat="1" applyFont="1" applyBorder="1"/>
    <xf numFmtId="2" fontId="4" fillId="0" borderId="2" xfId="0" applyNumberFormat="1" applyFont="1" applyBorder="1"/>
    <xf numFmtId="43" fontId="8" fillId="0" borderId="2" xfId="1" applyFont="1" applyFill="1" applyBorder="1"/>
    <xf numFmtId="43" fontId="4" fillId="0" borderId="2" xfId="1" applyFont="1" applyFill="1" applyBorder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/>
    <xf numFmtId="43" fontId="4" fillId="0" borderId="0" xfId="1" applyFont="1" applyFill="1"/>
    <xf numFmtId="1" fontId="10" fillId="0" borderId="2" xfId="0" applyNumberFormat="1" applyFont="1" applyBorder="1" applyAlignment="1">
      <alignment horizontal="left"/>
    </xf>
    <xf numFmtId="0" fontId="10" fillId="0" borderId="2" xfId="0" applyFont="1" applyBorder="1"/>
    <xf numFmtId="43" fontId="10" fillId="0" borderId="2" xfId="1" applyFont="1" applyBorder="1"/>
    <xf numFmtId="43" fontId="11" fillId="0" borderId="2" xfId="1" applyFont="1" applyBorder="1"/>
    <xf numFmtId="1" fontId="11" fillId="0" borderId="2" xfId="0" applyNumberFormat="1" applyFont="1" applyBorder="1" applyAlignment="1">
      <alignment horizontal="left"/>
    </xf>
    <xf numFmtId="0" fontId="12" fillId="0" borderId="2" xfId="0" applyFont="1" applyBorder="1"/>
    <xf numFmtId="43" fontId="12" fillId="0" borderId="2" xfId="1" applyFont="1" applyBorder="1"/>
    <xf numFmtId="0" fontId="11" fillId="0" borderId="2" xfId="0" applyFont="1" applyBorder="1"/>
    <xf numFmtId="43" fontId="10" fillId="0" borderId="2" xfId="1" applyFont="1" applyFill="1" applyBorder="1"/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3" fontId="8" fillId="0" borderId="4" xfId="1" applyFont="1" applyFill="1" applyBorder="1"/>
    <xf numFmtId="1" fontId="4" fillId="0" borderId="2" xfId="1" applyNumberFormat="1" applyFont="1" applyFill="1" applyBorder="1" applyAlignment="1">
      <alignment horizontal="left"/>
    </xf>
    <xf numFmtId="1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43" fontId="8" fillId="0" borderId="2" xfId="1" applyFont="1" applyBorder="1"/>
    <xf numFmtId="2" fontId="8" fillId="0" borderId="2" xfId="0" applyNumberFormat="1" applyFont="1" applyBorder="1"/>
    <xf numFmtId="4" fontId="8" fillId="0" borderId="2" xfId="0" applyNumberFormat="1" applyFont="1" applyBorder="1"/>
    <xf numFmtId="1" fontId="8" fillId="0" borderId="2" xfId="0" applyNumberFormat="1" applyFont="1" applyBorder="1"/>
    <xf numFmtId="43" fontId="9" fillId="0" borderId="5" xfId="1" applyFont="1" applyFill="1" applyBorder="1"/>
    <xf numFmtId="43" fontId="8" fillId="0" borderId="5" xfId="1" applyFont="1" applyFill="1" applyBorder="1"/>
    <xf numFmtId="43" fontId="4" fillId="0" borderId="5" xfId="1" applyFont="1" applyFill="1" applyBorder="1"/>
    <xf numFmtId="0" fontId="3" fillId="0" borderId="0" xfId="0" applyFont="1"/>
    <xf numFmtId="49" fontId="14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43" fontId="15" fillId="0" borderId="2" xfId="1" applyFont="1" applyBorder="1"/>
    <xf numFmtId="0" fontId="9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4" fillId="0" borderId="2" xfId="0" applyFont="1" applyBorder="1"/>
    <xf numFmtId="0" fontId="3" fillId="0" borderId="1" xfId="0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109904</xdr:rowOff>
    </xdr:from>
    <xdr:to>
      <xdr:col>1</xdr:col>
      <xdr:colOff>476250</xdr:colOff>
      <xdr:row>4</xdr:row>
      <xdr:rowOff>91371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F497B05-1B72-457C-A31F-E482DAF1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9904"/>
          <a:ext cx="1238250" cy="90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44A0-4FBF-4DF2-A5E2-C0AA050AF1FD}">
  <dimension ref="A1:K616"/>
  <sheetViews>
    <sheetView tabSelected="1" view="pageBreakPreview" zoomScale="60" zoomScaleNormal="100" workbookViewId="0">
      <selection activeCell="C3" sqref="C3:J3"/>
    </sheetView>
  </sheetViews>
  <sheetFormatPr baseColWidth="10" defaultColWidth="9.140625" defaultRowHeight="15.75" x14ac:dyDescent="0.25"/>
  <cols>
    <col min="1" max="1" width="14.28515625" style="54" customWidth="1"/>
    <col min="2" max="2" width="18.28515625" style="45" customWidth="1"/>
    <col min="3" max="3" width="14.5703125" style="13" customWidth="1"/>
    <col min="4" max="4" width="41.5703125" style="2" customWidth="1"/>
    <col min="5" max="5" width="19.42578125" style="2" customWidth="1"/>
    <col min="6" max="6" width="16.42578125" style="2" customWidth="1"/>
    <col min="7" max="7" width="15.140625" style="2" customWidth="1"/>
    <col min="8" max="8" width="15.7109375" style="2" customWidth="1"/>
    <col min="9" max="9" width="1.85546875" style="2" hidden="1" customWidth="1"/>
    <col min="10" max="10" width="13.5703125" style="2" hidden="1" customWidth="1"/>
    <col min="11" max="11" width="13.140625" style="2" hidden="1" customWidth="1"/>
    <col min="12" max="16384" width="9.140625" style="2"/>
  </cols>
  <sheetData>
    <row r="1" spans="1:11" s="1" customFormat="1" ht="18.75" x14ac:dyDescent="0.3">
      <c r="A1" s="52"/>
      <c r="B1" s="43"/>
      <c r="C1" s="59" t="s">
        <v>723</v>
      </c>
      <c r="D1" s="59"/>
      <c r="E1" s="59"/>
      <c r="F1" s="59"/>
      <c r="G1" s="59"/>
      <c r="H1" s="59"/>
      <c r="I1" s="59"/>
      <c r="J1" s="59"/>
      <c r="K1" s="38"/>
    </row>
    <row r="2" spans="1:11" s="1" customFormat="1" ht="18.75" x14ac:dyDescent="0.3">
      <c r="A2" s="52"/>
      <c r="B2" s="43"/>
      <c r="C2" s="59"/>
      <c r="D2" s="59"/>
      <c r="E2" s="59"/>
      <c r="F2" s="59"/>
      <c r="G2" s="59"/>
      <c r="H2" s="59"/>
      <c r="I2" s="59"/>
      <c r="J2" s="59"/>
      <c r="K2" s="38"/>
    </row>
    <row r="3" spans="1:11" s="1" customFormat="1" ht="18.75" customHeight="1" x14ac:dyDescent="0.3">
      <c r="A3" s="52"/>
      <c r="B3" s="43"/>
      <c r="C3" s="60" t="s">
        <v>724</v>
      </c>
      <c r="D3" s="60"/>
      <c r="E3" s="60"/>
      <c r="F3" s="60"/>
      <c r="G3" s="60"/>
      <c r="H3" s="60"/>
      <c r="I3" s="60"/>
      <c r="J3" s="60"/>
      <c r="K3" s="38"/>
    </row>
    <row r="4" spans="1:11" customFormat="1" x14ac:dyDescent="0.25">
      <c r="A4" s="53"/>
      <c r="B4" s="44"/>
      <c r="C4" s="60" t="s">
        <v>725</v>
      </c>
      <c r="D4" s="60"/>
      <c r="E4" s="60"/>
      <c r="F4" s="60"/>
      <c r="G4" s="60"/>
      <c r="H4" s="60"/>
      <c r="I4" s="60"/>
      <c r="J4" s="60"/>
    </row>
    <row r="5" spans="1:11" ht="20.25" x14ac:dyDescent="0.3">
      <c r="C5" s="57"/>
      <c r="D5" s="57"/>
      <c r="E5" s="57"/>
      <c r="F5" s="57"/>
      <c r="G5" s="57"/>
      <c r="H5" s="57"/>
      <c r="I5" s="58"/>
      <c r="J5" s="58"/>
      <c r="K5" s="58"/>
    </row>
    <row r="6" spans="1:11" s="5" customFormat="1" ht="63.75" x14ac:dyDescent="0.3">
      <c r="A6" s="39" t="s">
        <v>726</v>
      </c>
      <c r="B6" s="39" t="s">
        <v>727</v>
      </c>
      <c r="C6" s="40" t="s">
        <v>728</v>
      </c>
      <c r="D6" s="41" t="s">
        <v>372</v>
      </c>
      <c r="E6" s="41" t="s">
        <v>729</v>
      </c>
      <c r="F6" s="39" t="s">
        <v>730</v>
      </c>
      <c r="G6" s="40" t="s">
        <v>731</v>
      </c>
      <c r="H6" s="42" t="s">
        <v>732</v>
      </c>
      <c r="I6" s="3"/>
      <c r="J6" s="4" t="s">
        <v>373</v>
      </c>
      <c r="K6" s="4" t="s">
        <v>374</v>
      </c>
    </row>
    <row r="7" spans="1:11" x14ac:dyDescent="0.25">
      <c r="A7" s="30" t="s">
        <v>735</v>
      </c>
      <c r="B7" s="46" t="s">
        <v>733</v>
      </c>
      <c r="C7" s="6">
        <v>1117000151</v>
      </c>
      <c r="D7" s="7" t="s">
        <v>351</v>
      </c>
      <c r="E7" s="7" t="s">
        <v>136</v>
      </c>
      <c r="F7" s="8">
        <v>1866</v>
      </c>
      <c r="G7" s="9">
        <v>234.99</v>
      </c>
      <c r="H7" s="8">
        <f>+F7*G7</f>
        <v>438491.34</v>
      </c>
      <c r="I7" s="35"/>
      <c r="J7" s="10" t="e">
        <f>IF(#REF!&gt;1,#REF!,0)</f>
        <v>#REF!</v>
      </c>
      <c r="K7" s="10" t="e">
        <f>IF(#REF!&lt;1,#REF!,0)</f>
        <v>#REF!</v>
      </c>
    </row>
    <row r="8" spans="1:11" x14ac:dyDescent="0.25">
      <c r="A8" s="30" t="s">
        <v>736</v>
      </c>
      <c r="B8" s="46" t="s">
        <v>733</v>
      </c>
      <c r="C8" s="6">
        <v>1119000024</v>
      </c>
      <c r="D8" s="7" t="s">
        <v>352</v>
      </c>
      <c r="E8" s="7" t="s">
        <v>136</v>
      </c>
      <c r="F8" s="9">
        <v>417</v>
      </c>
      <c r="G8" s="9">
        <v>195.77</v>
      </c>
      <c r="H8" s="8">
        <f t="shared" ref="H8:H71" si="0">+F8*G8</f>
        <v>81636.090000000011</v>
      </c>
      <c r="I8" s="36"/>
      <c r="J8" s="10" t="e">
        <f>IF(#REF!&gt;1,#REF!,0)</f>
        <v>#REF!</v>
      </c>
      <c r="K8" s="10" t="e">
        <f>IF(#REF!&lt;1,#REF!,0)</f>
        <v>#REF!</v>
      </c>
    </row>
    <row r="9" spans="1:11" x14ac:dyDescent="0.25">
      <c r="A9" s="30" t="s">
        <v>737</v>
      </c>
      <c r="B9" s="46" t="s">
        <v>733</v>
      </c>
      <c r="C9" s="6">
        <v>1119000032</v>
      </c>
      <c r="D9" s="7" t="s">
        <v>353</v>
      </c>
      <c r="E9" s="7" t="s">
        <v>136</v>
      </c>
      <c r="F9" s="9">
        <v>462</v>
      </c>
      <c r="G9" s="9">
        <v>233.91</v>
      </c>
      <c r="H9" s="8">
        <f t="shared" si="0"/>
        <v>108066.42</v>
      </c>
      <c r="I9" s="37"/>
      <c r="J9" s="10" t="e">
        <f>IF(#REF!&gt;1,#REF!,0)</f>
        <v>#REF!</v>
      </c>
      <c r="K9" s="10" t="e">
        <f>IF(#REF!&lt;1,#REF!,0)</f>
        <v>#REF!</v>
      </c>
    </row>
    <row r="10" spans="1:11" x14ac:dyDescent="0.25">
      <c r="A10" s="30" t="s">
        <v>737</v>
      </c>
      <c r="B10" s="46" t="s">
        <v>733</v>
      </c>
      <c r="C10" s="6">
        <v>1119000075</v>
      </c>
      <c r="D10" s="7" t="s">
        <v>354</v>
      </c>
      <c r="E10" s="7" t="s">
        <v>136</v>
      </c>
      <c r="F10" s="9">
        <v>406</v>
      </c>
      <c r="G10" s="9">
        <v>452.57</v>
      </c>
      <c r="H10" s="8">
        <f t="shared" si="0"/>
        <v>183743.41999999998</v>
      </c>
      <c r="I10" s="37"/>
      <c r="J10" s="10" t="e">
        <f>IF(#REF!&gt;1,#REF!,0)</f>
        <v>#REF!</v>
      </c>
      <c r="K10" s="10" t="e">
        <f>IF(#REF!&lt;1,#REF!,0)</f>
        <v>#REF!</v>
      </c>
    </row>
    <row r="11" spans="1:11" x14ac:dyDescent="0.25">
      <c r="A11" s="30" t="s">
        <v>738</v>
      </c>
      <c r="B11" s="46" t="s">
        <v>733</v>
      </c>
      <c r="C11" s="6">
        <v>1206000044</v>
      </c>
      <c r="D11" s="7" t="s">
        <v>355</v>
      </c>
      <c r="E11" s="7" t="s">
        <v>136</v>
      </c>
      <c r="F11" s="8">
        <v>4574</v>
      </c>
      <c r="G11" s="9">
        <v>4.93</v>
      </c>
      <c r="H11" s="8">
        <f t="shared" si="0"/>
        <v>22549.82</v>
      </c>
      <c r="I11" s="37"/>
      <c r="J11" s="10" t="e">
        <f>IF(#REF!&gt;1,#REF!,0)</f>
        <v>#REF!</v>
      </c>
      <c r="K11" s="10" t="e">
        <f>IF(#REF!&lt;1,#REF!,0)</f>
        <v>#REF!</v>
      </c>
    </row>
    <row r="12" spans="1:11" x14ac:dyDescent="0.25">
      <c r="A12" s="30" t="s">
        <v>739</v>
      </c>
      <c r="B12" s="46" t="s">
        <v>733</v>
      </c>
      <c r="C12" s="6">
        <v>1224000015</v>
      </c>
      <c r="D12" s="7" t="s">
        <v>356</v>
      </c>
      <c r="E12" s="7" t="s">
        <v>136</v>
      </c>
      <c r="F12" s="9">
        <v>46</v>
      </c>
      <c r="G12" s="9">
        <v>12.139592</v>
      </c>
      <c r="H12" s="8">
        <f t="shared" si="0"/>
        <v>558.42123200000003</v>
      </c>
      <c r="I12" s="37"/>
      <c r="J12" s="10" t="e">
        <f>IF(#REF!&gt;1,#REF!,0)</f>
        <v>#REF!</v>
      </c>
      <c r="K12" s="10" t="e">
        <f>IF(#REF!&lt;1,#REF!,0)</f>
        <v>#REF!</v>
      </c>
    </row>
    <row r="13" spans="1:11" x14ac:dyDescent="0.25">
      <c r="A13" s="30" t="s">
        <v>740</v>
      </c>
      <c r="B13" s="46" t="s">
        <v>733</v>
      </c>
      <c r="C13" s="6">
        <v>1224000018</v>
      </c>
      <c r="D13" s="7" t="s">
        <v>357</v>
      </c>
      <c r="E13" s="7" t="s">
        <v>144</v>
      </c>
      <c r="F13" s="9">
        <v>240</v>
      </c>
      <c r="G13" s="9">
        <v>30.08</v>
      </c>
      <c r="H13" s="8">
        <f t="shared" si="0"/>
        <v>7219.2</v>
      </c>
      <c r="I13" s="37"/>
      <c r="J13" s="10" t="e">
        <f>IF(#REF!&gt;1,#REF!,0)</f>
        <v>#REF!</v>
      </c>
      <c r="K13" s="10" t="e">
        <f>IF(#REF!&lt;1,#REF!,0)</f>
        <v>#REF!</v>
      </c>
    </row>
    <row r="14" spans="1:11" x14ac:dyDescent="0.25">
      <c r="A14" s="30" t="s">
        <v>739</v>
      </c>
      <c r="B14" s="46" t="s">
        <v>733</v>
      </c>
      <c r="C14" s="6">
        <v>1306000091</v>
      </c>
      <c r="D14" s="7" t="s">
        <v>358</v>
      </c>
      <c r="E14" s="7" t="s">
        <v>136</v>
      </c>
      <c r="F14" s="9">
        <v>10</v>
      </c>
      <c r="G14" s="8">
        <v>1350</v>
      </c>
      <c r="H14" s="8">
        <f t="shared" si="0"/>
        <v>13500</v>
      </c>
      <c r="I14" s="37"/>
      <c r="J14" s="10" t="e">
        <f>IF(#REF!&gt;1,#REF!,0)</f>
        <v>#REF!</v>
      </c>
      <c r="K14" s="10" t="e">
        <f>IF(#REF!&lt;1,#REF!,0)</f>
        <v>#REF!</v>
      </c>
    </row>
    <row r="15" spans="1:11" x14ac:dyDescent="0.25">
      <c r="A15" s="30" t="s">
        <v>741</v>
      </c>
      <c r="B15" s="46" t="s">
        <v>733</v>
      </c>
      <c r="C15" s="6">
        <v>1803000043</v>
      </c>
      <c r="D15" s="7" t="s">
        <v>375</v>
      </c>
      <c r="E15" s="7" t="s">
        <v>144</v>
      </c>
      <c r="F15" s="9">
        <v>14</v>
      </c>
      <c r="G15" s="9">
        <v>140</v>
      </c>
      <c r="H15" s="8">
        <f t="shared" si="0"/>
        <v>1960</v>
      </c>
      <c r="I15" s="37"/>
      <c r="J15" s="10" t="e">
        <f>IF(#REF!&gt;1,#REF!,0)</f>
        <v>#REF!</v>
      </c>
      <c r="K15" s="10" t="e">
        <f>IF(#REF!&lt;1,#REF!,0)</f>
        <v>#REF!</v>
      </c>
    </row>
    <row r="16" spans="1:11" x14ac:dyDescent="0.25">
      <c r="A16" s="30" t="s">
        <v>739</v>
      </c>
      <c r="B16" s="46" t="s">
        <v>733</v>
      </c>
      <c r="C16" s="6">
        <v>2001000027</v>
      </c>
      <c r="D16" s="7" t="s">
        <v>359</v>
      </c>
      <c r="E16" s="7" t="s">
        <v>136</v>
      </c>
      <c r="F16" s="8">
        <v>4322</v>
      </c>
      <c r="G16" s="9">
        <v>64.81</v>
      </c>
      <c r="H16" s="8">
        <f t="shared" si="0"/>
        <v>280108.82</v>
      </c>
      <c r="I16" s="37"/>
      <c r="J16" s="10" t="e">
        <f>IF(#REF!&gt;1,#REF!,0)</f>
        <v>#REF!</v>
      </c>
      <c r="K16" s="10" t="e">
        <f>IF(#REF!&lt;1,#REF!,0)</f>
        <v>#REF!</v>
      </c>
    </row>
    <row r="17" spans="1:11" x14ac:dyDescent="0.25">
      <c r="A17" s="30" t="s">
        <v>742</v>
      </c>
      <c r="B17" s="46" t="s">
        <v>733</v>
      </c>
      <c r="C17" s="6">
        <v>2008000482</v>
      </c>
      <c r="D17" s="7" t="s">
        <v>360</v>
      </c>
      <c r="E17" s="7" t="s">
        <v>136</v>
      </c>
      <c r="F17" s="9">
        <v>6</v>
      </c>
      <c r="G17" s="8">
        <v>1110</v>
      </c>
      <c r="H17" s="8">
        <f t="shared" si="0"/>
        <v>6660</v>
      </c>
      <c r="I17" s="37"/>
      <c r="J17" s="10" t="e">
        <f>IF(#REF!&gt;1,#REF!,0)</f>
        <v>#REF!</v>
      </c>
      <c r="K17" s="10" t="e">
        <f>IF(#REF!&lt;1,#REF!,0)</f>
        <v>#REF!</v>
      </c>
    </row>
    <row r="18" spans="1:11" x14ac:dyDescent="0.25">
      <c r="A18" s="30" t="s">
        <v>741</v>
      </c>
      <c r="B18" s="46" t="s">
        <v>733</v>
      </c>
      <c r="C18" s="6">
        <v>2008000552</v>
      </c>
      <c r="D18" s="7" t="s">
        <v>361</v>
      </c>
      <c r="E18" s="7" t="s">
        <v>136</v>
      </c>
      <c r="F18" s="9">
        <v>7</v>
      </c>
      <c r="G18" s="9">
        <v>45</v>
      </c>
      <c r="H18" s="8">
        <f t="shared" si="0"/>
        <v>315</v>
      </c>
      <c r="I18" s="37"/>
      <c r="J18" s="10" t="e">
        <f>IF(#REF!&gt;1,#REF!,0)</f>
        <v>#REF!</v>
      </c>
      <c r="K18" s="10" t="e">
        <f>IF(#REF!&lt;1,#REF!,0)</f>
        <v>#REF!</v>
      </c>
    </row>
    <row r="19" spans="1:11" x14ac:dyDescent="0.25">
      <c r="A19" s="30" t="s">
        <v>740</v>
      </c>
      <c r="B19" s="46" t="s">
        <v>733</v>
      </c>
      <c r="C19" s="6">
        <v>2008000553</v>
      </c>
      <c r="D19" s="7" t="s">
        <v>362</v>
      </c>
      <c r="E19" s="7" t="s">
        <v>136</v>
      </c>
      <c r="F19" s="9">
        <v>27</v>
      </c>
      <c r="G19" s="9">
        <v>36.6</v>
      </c>
      <c r="H19" s="8">
        <f t="shared" si="0"/>
        <v>988.2</v>
      </c>
      <c r="I19" s="37"/>
      <c r="J19" s="10" t="e">
        <f>IF(#REF!&gt;1,#REF!,0)</f>
        <v>#REF!</v>
      </c>
      <c r="K19" s="10" t="e">
        <f>IF(#REF!&lt;1,#REF!,0)</f>
        <v>#REF!</v>
      </c>
    </row>
    <row r="20" spans="1:11" x14ac:dyDescent="0.25">
      <c r="A20" s="30" t="s">
        <v>740</v>
      </c>
      <c r="B20" s="46" t="s">
        <v>733</v>
      </c>
      <c r="C20" s="6">
        <v>2009000249</v>
      </c>
      <c r="D20" s="7" t="s">
        <v>363</v>
      </c>
      <c r="E20" s="7" t="s">
        <v>136</v>
      </c>
      <c r="F20" s="9">
        <v>10</v>
      </c>
      <c r="G20" s="9">
        <v>5</v>
      </c>
      <c r="H20" s="8">
        <f t="shared" si="0"/>
        <v>50</v>
      </c>
      <c r="I20" s="37"/>
      <c r="J20" s="10" t="e">
        <f>IF(#REF!&gt;1,#REF!,0)</f>
        <v>#REF!</v>
      </c>
      <c r="K20" s="10" t="e">
        <f>IF(#REF!&lt;1,#REF!,0)</f>
        <v>#REF!</v>
      </c>
    </row>
    <row r="21" spans="1:11" x14ac:dyDescent="0.25">
      <c r="A21" s="30" t="s">
        <v>736</v>
      </c>
      <c r="B21" s="46" t="s">
        <v>733</v>
      </c>
      <c r="C21" s="6">
        <v>2009000252</v>
      </c>
      <c r="D21" s="7" t="s">
        <v>364</v>
      </c>
      <c r="E21" s="7" t="s">
        <v>136</v>
      </c>
      <c r="F21" s="9">
        <v>18</v>
      </c>
      <c r="G21" s="8">
        <v>3450</v>
      </c>
      <c r="H21" s="8">
        <f t="shared" si="0"/>
        <v>62100</v>
      </c>
      <c r="I21" s="37"/>
      <c r="J21" s="10" t="e">
        <f>IF(#REF!&gt;1,#REF!,0)</f>
        <v>#REF!</v>
      </c>
      <c r="K21" s="10" t="e">
        <f>IF(#REF!&lt;1,#REF!,0)</f>
        <v>#REF!</v>
      </c>
    </row>
    <row r="22" spans="1:11" x14ac:dyDescent="0.25">
      <c r="A22" s="30" t="s">
        <v>739</v>
      </c>
      <c r="B22" s="46" t="s">
        <v>733</v>
      </c>
      <c r="C22" s="6">
        <v>2009000505</v>
      </c>
      <c r="D22" s="7" t="s">
        <v>365</v>
      </c>
      <c r="E22" s="7" t="s">
        <v>136</v>
      </c>
      <c r="F22" s="9">
        <v>14</v>
      </c>
      <c r="G22" s="9">
        <v>87.5</v>
      </c>
      <c r="H22" s="8">
        <f t="shared" si="0"/>
        <v>1225</v>
      </c>
      <c r="I22" s="37"/>
      <c r="J22" s="10" t="e">
        <f>IF(#REF!&gt;1,#REF!,0)</f>
        <v>#REF!</v>
      </c>
      <c r="K22" s="10" t="e">
        <f>IF(#REF!&lt;1,#REF!,0)</f>
        <v>#REF!</v>
      </c>
    </row>
    <row r="23" spans="1:11" x14ac:dyDescent="0.25">
      <c r="A23" s="30" t="s">
        <v>739</v>
      </c>
      <c r="B23" s="46" t="s">
        <v>733</v>
      </c>
      <c r="C23" s="6">
        <v>2009000506</v>
      </c>
      <c r="D23" s="7" t="s">
        <v>366</v>
      </c>
      <c r="E23" s="7" t="s">
        <v>136</v>
      </c>
      <c r="F23" s="8">
        <v>7750</v>
      </c>
      <c r="G23" s="9">
        <v>87.5</v>
      </c>
      <c r="H23" s="8">
        <f t="shared" si="0"/>
        <v>678125</v>
      </c>
      <c r="I23" s="37"/>
      <c r="J23" s="10" t="e">
        <f>IF(#REF!&gt;1,#REF!,0)</f>
        <v>#REF!</v>
      </c>
      <c r="K23" s="10" t="e">
        <f>IF(#REF!&lt;1,#REF!,0)</f>
        <v>#REF!</v>
      </c>
    </row>
    <row r="24" spans="1:11" x14ac:dyDescent="0.25">
      <c r="A24" s="30" t="s">
        <v>739</v>
      </c>
      <c r="B24" s="46" t="s">
        <v>733</v>
      </c>
      <c r="C24" s="6">
        <v>2009000507</v>
      </c>
      <c r="D24" s="7" t="s">
        <v>367</v>
      </c>
      <c r="E24" s="7" t="s">
        <v>136</v>
      </c>
      <c r="F24" s="9">
        <v>10</v>
      </c>
      <c r="G24" s="9">
        <v>28.2</v>
      </c>
      <c r="H24" s="8">
        <f t="shared" si="0"/>
        <v>282</v>
      </c>
      <c r="I24" s="37"/>
      <c r="J24" s="10" t="e">
        <f>IF(#REF!&gt;1,#REF!,0)</f>
        <v>#REF!</v>
      </c>
      <c r="K24" s="10" t="e">
        <f>IF(#REF!&lt;1,#REF!,0)</f>
        <v>#REF!</v>
      </c>
    </row>
    <row r="25" spans="1:11" x14ac:dyDescent="0.25">
      <c r="A25" s="30" t="s">
        <v>739</v>
      </c>
      <c r="B25" s="46" t="s">
        <v>733</v>
      </c>
      <c r="C25" s="6">
        <v>2009000508</v>
      </c>
      <c r="D25" s="7" t="s">
        <v>368</v>
      </c>
      <c r="E25" s="7" t="s">
        <v>136</v>
      </c>
      <c r="F25" s="9">
        <v>2</v>
      </c>
      <c r="G25" s="9">
        <v>45</v>
      </c>
      <c r="H25" s="8">
        <f t="shared" si="0"/>
        <v>90</v>
      </c>
      <c r="I25" s="37"/>
      <c r="J25" s="10" t="e">
        <f>IF(#REF!&gt;1,#REF!,0)</f>
        <v>#REF!</v>
      </c>
      <c r="K25" s="10" t="e">
        <f>IF(#REF!&lt;1,#REF!,0)</f>
        <v>#REF!</v>
      </c>
    </row>
    <row r="26" spans="1:11" x14ac:dyDescent="0.25">
      <c r="A26" s="30" t="s">
        <v>739</v>
      </c>
      <c r="B26" s="46" t="s">
        <v>733</v>
      </c>
      <c r="C26" s="6">
        <v>2300000082</v>
      </c>
      <c r="D26" s="7" t="s">
        <v>369</v>
      </c>
      <c r="E26" s="7" t="s">
        <v>136</v>
      </c>
      <c r="F26" s="9">
        <v>12</v>
      </c>
      <c r="G26" s="9">
        <v>260</v>
      </c>
      <c r="H26" s="8">
        <f t="shared" si="0"/>
        <v>3120</v>
      </c>
      <c r="I26" s="37"/>
      <c r="J26" s="10" t="e">
        <f>IF(#REF!&gt;1,#REF!,0)</f>
        <v>#REF!</v>
      </c>
      <c r="K26" s="10" t="e">
        <f>IF(#REF!&lt;1,#REF!,0)</f>
        <v>#REF!</v>
      </c>
    </row>
    <row r="27" spans="1:11" x14ac:dyDescent="0.25">
      <c r="A27" s="30" t="s">
        <v>739</v>
      </c>
      <c r="B27" s="46" t="s">
        <v>733</v>
      </c>
      <c r="C27" s="6">
        <v>2300000105</v>
      </c>
      <c r="D27" s="7" t="s">
        <v>370</v>
      </c>
      <c r="E27" s="7" t="s">
        <v>136</v>
      </c>
      <c r="F27" s="9">
        <v>26</v>
      </c>
      <c r="G27" s="9">
        <v>114.8</v>
      </c>
      <c r="H27" s="8">
        <f t="shared" si="0"/>
        <v>2984.7999999999997</v>
      </c>
      <c r="I27" s="37"/>
      <c r="J27" s="10" t="e">
        <f>IF(#REF!&gt;1,#REF!,0)</f>
        <v>#REF!</v>
      </c>
      <c r="K27" s="10" t="e">
        <f>IF(#REF!&lt;1,#REF!,0)</f>
        <v>#REF!</v>
      </c>
    </row>
    <row r="28" spans="1:11" x14ac:dyDescent="0.25">
      <c r="A28" s="30" t="s">
        <v>739</v>
      </c>
      <c r="B28" s="46" t="s">
        <v>733</v>
      </c>
      <c r="C28" s="12" t="s">
        <v>217</v>
      </c>
      <c r="D28" s="7" t="s">
        <v>296</v>
      </c>
      <c r="E28" s="7" t="s">
        <v>136</v>
      </c>
      <c r="F28" s="9">
        <v>5</v>
      </c>
      <c r="G28" s="9">
        <v>600</v>
      </c>
      <c r="H28" s="8">
        <f t="shared" si="0"/>
        <v>3000</v>
      </c>
      <c r="I28" s="37"/>
      <c r="J28" s="10" t="e">
        <f>IF(#REF!&gt;1,#REF!,0)</f>
        <v>#REF!</v>
      </c>
      <c r="K28" s="10" t="e">
        <f>IF(#REF!&lt;1,#REF!,0)</f>
        <v>#REF!</v>
      </c>
    </row>
    <row r="29" spans="1:11" x14ac:dyDescent="0.25">
      <c r="A29" s="30" t="s">
        <v>739</v>
      </c>
      <c r="B29" s="46" t="s">
        <v>733</v>
      </c>
      <c r="C29" s="12" t="s">
        <v>218</v>
      </c>
      <c r="D29" s="7" t="s">
        <v>297</v>
      </c>
      <c r="E29" s="7" t="s">
        <v>136</v>
      </c>
      <c r="F29" s="9">
        <v>73</v>
      </c>
      <c r="G29" s="8">
        <v>2271.4</v>
      </c>
      <c r="H29" s="8">
        <f t="shared" si="0"/>
        <v>165812.20000000001</v>
      </c>
      <c r="I29" s="37"/>
      <c r="J29" s="10" t="e">
        <f>IF(#REF!&gt;1,#REF!,0)</f>
        <v>#REF!</v>
      </c>
      <c r="K29" s="10" t="e">
        <f>IF(#REF!&lt;1,#REF!,0)</f>
        <v>#REF!</v>
      </c>
    </row>
    <row r="30" spans="1:11" x14ac:dyDescent="0.25">
      <c r="A30" s="30" t="s">
        <v>739</v>
      </c>
      <c r="B30" s="46" t="s">
        <v>733</v>
      </c>
      <c r="C30" s="12" t="s">
        <v>219</v>
      </c>
      <c r="D30" s="7" t="s">
        <v>298</v>
      </c>
      <c r="E30" s="7" t="s">
        <v>136</v>
      </c>
      <c r="F30" s="9">
        <v>40</v>
      </c>
      <c r="G30" s="8">
        <v>2504.54</v>
      </c>
      <c r="H30" s="8">
        <f t="shared" si="0"/>
        <v>100181.6</v>
      </c>
      <c r="I30" s="37"/>
      <c r="J30" s="10" t="e">
        <f>IF(#REF!&gt;1,#REF!,0)</f>
        <v>#REF!</v>
      </c>
      <c r="K30" s="10" t="e">
        <f>IF(#REF!&lt;1,#REF!,0)</f>
        <v>#REF!</v>
      </c>
    </row>
    <row r="31" spans="1:11" x14ac:dyDescent="0.25">
      <c r="A31" s="30" t="s">
        <v>743</v>
      </c>
      <c r="B31" s="46" t="s">
        <v>733</v>
      </c>
      <c r="C31" s="12" t="s">
        <v>220</v>
      </c>
      <c r="D31" s="7" t="s">
        <v>299</v>
      </c>
      <c r="E31" s="7" t="s">
        <v>136</v>
      </c>
      <c r="F31" s="9">
        <v>5</v>
      </c>
      <c r="G31" s="8">
        <v>12469.43</v>
      </c>
      <c r="H31" s="8">
        <f t="shared" si="0"/>
        <v>62347.15</v>
      </c>
      <c r="I31" s="37"/>
      <c r="J31" s="10" t="e">
        <f>IF(#REF!&gt;1,#REF!,0)</f>
        <v>#REF!</v>
      </c>
      <c r="K31" s="10" t="e">
        <f>IF(#REF!&lt;1,#REF!,0)</f>
        <v>#REF!</v>
      </c>
    </row>
    <row r="32" spans="1:11" x14ac:dyDescent="0.25">
      <c r="A32" s="30" t="s">
        <v>739</v>
      </c>
      <c r="B32" s="46" t="s">
        <v>733</v>
      </c>
      <c r="C32" s="12" t="s">
        <v>221</v>
      </c>
      <c r="D32" s="7" t="s">
        <v>300</v>
      </c>
      <c r="E32" s="7" t="s">
        <v>136</v>
      </c>
      <c r="F32" s="9">
        <v>38</v>
      </c>
      <c r="G32" s="8">
        <v>1118.31</v>
      </c>
      <c r="H32" s="8">
        <f t="shared" si="0"/>
        <v>42495.78</v>
      </c>
      <c r="I32" s="37"/>
      <c r="J32" s="10" t="e">
        <f>IF(#REF!&gt;1,#REF!,0)</f>
        <v>#REF!</v>
      </c>
      <c r="K32" s="10" t="e">
        <f>IF(#REF!&lt;1,#REF!,0)</f>
        <v>#REF!</v>
      </c>
    </row>
    <row r="33" spans="1:11" x14ac:dyDescent="0.25">
      <c r="A33" s="30" t="s">
        <v>739</v>
      </c>
      <c r="B33" s="46" t="s">
        <v>733</v>
      </c>
      <c r="C33" s="12" t="s">
        <v>222</v>
      </c>
      <c r="D33" s="7" t="s">
        <v>301</v>
      </c>
      <c r="E33" s="7" t="s">
        <v>136</v>
      </c>
      <c r="F33" s="9">
        <v>11</v>
      </c>
      <c r="G33" s="8">
        <v>4896.8100000000004</v>
      </c>
      <c r="H33" s="8">
        <f t="shared" si="0"/>
        <v>53864.91</v>
      </c>
      <c r="I33" s="37"/>
      <c r="J33" s="10" t="e">
        <f>IF(#REF!&gt;1,#REF!,0)</f>
        <v>#REF!</v>
      </c>
      <c r="K33" s="10" t="e">
        <f>IF(#REF!&lt;1,#REF!,0)</f>
        <v>#REF!</v>
      </c>
    </row>
    <row r="34" spans="1:11" x14ac:dyDescent="0.25">
      <c r="A34" s="30" t="s">
        <v>744</v>
      </c>
      <c r="B34" s="46" t="s">
        <v>733</v>
      </c>
      <c r="C34" s="12" t="s">
        <v>223</v>
      </c>
      <c r="D34" s="7" t="s">
        <v>302</v>
      </c>
      <c r="E34" s="7" t="s">
        <v>136</v>
      </c>
      <c r="F34" s="9">
        <v>7</v>
      </c>
      <c r="G34" s="8">
        <v>18474.919999999998</v>
      </c>
      <c r="H34" s="8">
        <f t="shared" si="0"/>
        <v>129324.43999999999</v>
      </c>
      <c r="I34" s="37"/>
      <c r="J34" s="10" t="e">
        <f>IF(#REF!&gt;1,#REF!,0)</f>
        <v>#REF!</v>
      </c>
      <c r="K34" s="10" t="e">
        <f>IF(#REF!&lt;1,#REF!,0)</f>
        <v>#REF!</v>
      </c>
    </row>
    <row r="35" spans="1:11" x14ac:dyDescent="0.25">
      <c r="A35" s="30" t="s">
        <v>745</v>
      </c>
      <c r="B35" s="46" t="s">
        <v>733</v>
      </c>
      <c r="C35" s="12" t="s">
        <v>224</v>
      </c>
      <c r="D35" s="7" t="s">
        <v>303</v>
      </c>
      <c r="E35" s="7" t="s">
        <v>136</v>
      </c>
      <c r="F35" s="9">
        <v>109</v>
      </c>
      <c r="G35" s="9">
        <v>657.5675</v>
      </c>
      <c r="H35" s="8">
        <f t="shared" si="0"/>
        <v>71674.857499999998</v>
      </c>
      <c r="I35" s="37"/>
      <c r="J35" s="10" t="e">
        <f>IF(#REF!&gt;1,#REF!,0)</f>
        <v>#REF!</v>
      </c>
      <c r="K35" s="10" t="e">
        <f>IF(#REF!&lt;1,#REF!,0)</f>
        <v>#REF!</v>
      </c>
    </row>
    <row r="36" spans="1:11" x14ac:dyDescent="0.25">
      <c r="A36" s="30" t="s">
        <v>742</v>
      </c>
      <c r="B36" s="46" t="s">
        <v>733</v>
      </c>
      <c r="C36" s="12" t="s">
        <v>225</v>
      </c>
      <c r="D36" s="7" t="s">
        <v>304</v>
      </c>
      <c r="E36" s="7" t="s">
        <v>136</v>
      </c>
      <c r="F36" s="9">
        <v>24</v>
      </c>
      <c r="G36" s="8">
        <v>9503.5300000000007</v>
      </c>
      <c r="H36" s="8">
        <f t="shared" si="0"/>
        <v>228084.72000000003</v>
      </c>
      <c r="I36" s="37"/>
      <c r="J36" s="10" t="e">
        <f>IF(#REF!&gt;1,#REF!,0)</f>
        <v>#REF!</v>
      </c>
      <c r="K36" s="10" t="e">
        <f>IF(#REF!&lt;1,#REF!,0)</f>
        <v>#REF!</v>
      </c>
    </row>
    <row r="37" spans="1:11" x14ac:dyDescent="0.25">
      <c r="A37" s="30" t="s">
        <v>736</v>
      </c>
      <c r="B37" s="46" t="s">
        <v>733</v>
      </c>
      <c r="C37" s="12" t="s">
        <v>226</v>
      </c>
      <c r="D37" s="7" t="s">
        <v>305</v>
      </c>
      <c r="E37" s="7" t="s">
        <v>136</v>
      </c>
      <c r="F37" s="9">
        <v>24</v>
      </c>
      <c r="G37" s="8">
        <v>1486.69</v>
      </c>
      <c r="H37" s="8">
        <f t="shared" si="0"/>
        <v>35680.559999999998</v>
      </c>
      <c r="I37" s="37"/>
      <c r="J37" s="10" t="e">
        <f>IF(#REF!&gt;1,#REF!,0)</f>
        <v>#REF!</v>
      </c>
      <c r="K37" s="10" t="e">
        <f>IF(#REF!&lt;1,#REF!,0)</f>
        <v>#REF!</v>
      </c>
    </row>
    <row r="38" spans="1:11" x14ac:dyDescent="0.25">
      <c r="A38" s="30" t="s">
        <v>736</v>
      </c>
      <c r="B38" s="46" t="s">
        <v>733</v>
      </c>
      <c r="C38" s="12" t="s">
        <v>227</v>
      </c>
      <c r="D38" s="7" t="s">
        <v>306</v>
      </c>
      <c r="E38" s="7" t="s">
        <v>136</v>
      </c>
      <c r="F38" s="9">
        <v>15</v>
      </c>
      <c r="G38" s="8">
        <v>9322.04133</v>
      </c>
      <c r="H38" s="8">
        <f t="shared" si="0"/>
        <v>139830.61994999999</v>
      </c>
      <c r="I38" s="37"/>
      <c r="J38" s="10" t="e">
        <f>IF(#REF!&gt;1,#REF!,0)</f>
        <v>#REF!</v>
      </c>
      <c r="K38" s="10" t="e">
        <f>IF(#REF!&lt;1,#REF!,0)</f>
        <v>#REF!</v>
      </c>
    </row>
    <row r="39" spans="1:11" x14ac:dyDescent="0.25">
      <c r="A39" s="30" t="s">
        <v>736</v>
      </c>
      <c r="B39" s="46" t="s">
        <v>733</v>
      </c>
      <c r="C39" s="12" t="s">
        <v>228</v>
      </c>
      <c r="D39" s="7" t="s">
        <v>307</v>
      </c>
      <c r="E39" s="7" t="s">
        <v>136</v>
      </c>
      <c r="F39" s="9">
        <v>46</v>
      </c>
      <c r="G39" s="9">
        <v>360</v>
      </c>
      <c r="H39" s="8">
        <f t="shared" si="0"/>
        <v>16560</v>
      </c>
      <c r="I39" s="37"/>
      <c r="J39" s="10" t="e">
        <f>IF(#REF!&gt;1,#REF!,0)</f>
        <v>#REF!</v>
      </c>
      <c r="K39" s="10" t="e">
        <f>IF(#REF!&lt;1,#REF!,0)</f>
        <v>#REF!</v>
      </c>
    </row>
    <row r="40" spans="1:11" x14ac:dyDescent="0.25">
      <c r="A40" s="30" t="s">
        <v>746</v>
      </c>
      <c r="B40" s="46" t="s">
        <v>733</v>
      </c>
      <c r="C40" s="12" t="s">
        <v>229</v>
      </c>
      <c r="D40" s="7" t="s">
        <v>308</v>
      </c>
      <c r="E40" s="7" t="s">
        <v>136</v>
      </c>
      <c r="F40" s="9">
        <v>83</v>
      </c>
      <c r="G40" s="9">
        <v>260</v>
      </c>
      <c r="H40" s="8">
        <f t="shared" si="0"/>
        <v>21580</v>
      </c>
      <c r="I40" s="37"/>
      <c r="J40" s="10" t="e">
        <f>IF(#REF!&gt;1,#REF!,0)</f>
        <v>#REF!</v>
      </c>
      <c r="K40" s="10" t="e">
        <f>IF(#REF!&lt;1,#REF!,0)</f>
        <v>#REF!</v>
      </c>
    </row>
    <row r="41" spans="1:11" x14ac:dyDescent="0.25">
      <c r="A41" s="30" t="s">
        <v>743</v>
      </c>
      <c r="B41" s="46" t="s">
        <v>733</v>
      </c>
      <c r="C41" s="12" t="s">
        <v>230</v>
      </c>
      <c r="D41" s="7" t="s">
        <v>309</v>
      </c>
      <c r="E41" s="7" t="s">
        <v>136</v>
      </c>
      <c r="F41" s="9">
        <v>49</v>
      </c>
      <c r="G41" s="9">
        <v>342.58</v>
      </c>
      <c r="H41" s="8">
        <f t="shared" si="0"/>
        <v>16786.419999999998</v>
      </c>
      <c r="I41" s="37"/>
      <c r="J41" s="10" t="e">
        <f>IF(#REF!&gt;1,#REF!,0)</f>
        <v>#REF!</v>
      </c>
      <c r="K41" s="10" t="e">
        <f>IF(#REF!&lt;1,#REF!,0)</f>
        <v>#REF!</v>
      </c>
    </row>
    <row r="42" spans="1:11" x14ac:dyDescent="0.25">
      <c r="A42" s="30" t="s">
        <v>739</v>
      </c>
      <c r="B42" s="46" t="s">
        <v>733</v>
      </c>
      <c r="C42" s="12" t="s">
        <v>231</v>
      </c>
      <c r="D42" s="7" t="s">
        <v>310</v>
      </c>
      <c r="E42" s="7" t="s">
        <v>136</v>
      </c>
      <c r="F42" s="9">
        <v>19</v>
      </c>
      <c r="G42" s="9">
        <v>342.58</v>
      </c>
      <c r="H42" s="8">
        <f t="shared" si="0"/>
        <v>6509.0199999999995</v>
      </c>
      <c r="I42" s="37"/>
      <c r="J42" s="10" t="e">
        <f>IF(#REF!&gt;1,#REF!,0)</f>
        <v>#REF!</v>
      </c>
      <c r="K42" s="10" t="e">
        <f>IF(#REF!&lt;1,#REF!,0)</f>
        <v>#REF!</v>
      </c>
    </row>
    <row r="43" spans="1:11" x14ac:dyDescent="0.25">
      <c r="A43" s="30" t="s">
        <v>739</v>
      </c>
      <c r="B43" s="46" t="s">
        <v>733</v>
      </c>
      <c r="C43" s="12" t="s">
        <v>232</v>
      </c>
      <c r="D43" s="7" t="s">
        <v>311</v>
      </c>
      <c r="E43" s="7" t="s">
        <v>136</v>
      </c>
      <c r="F43" s="9">
        <v>18</v>
      </c>
      <c r="G43" s="9">
        <v>42</v>
      </c>
      <c r="H43" s="8">
        <f t="shared" si="0"/>
        <v>756</v>
      </c>
      <c r="I43" s="37"/>
      <c r="J43" s="10" t="e">
        <f>IF(#REF!&gt;1,#REF!,0)</f>
        <v>#REF!</v>
      </c>
      <c r="K43" s="10" t="e">
        <f>IF(#REF!&lt;1,#REF!,0)</f>
        <v>#REF!</v>
      </c>
    </row>
    <row r="44" spans="1:11" x14ac:dyDescent="0.25">
      <c r="A44" s="30" t="s">
        <v>741</v>
      </c>
      <c r="B44" s="46" t="s">
        <v>733</v>
      </c>
      <c r="C44" s="12" t="s">
        <v>233</v>
      </c>
      <c r="D44" s="7" t="s">
        <v>312</v>
      </c>
      <c r="E44" s="7" t="s">
        <v>136</v>
      </c>
      <c r="F44" s="9">
        <v>11</v>
      </c>
      <c r="G44" s="9">
        <v>48</v>
      </c>
      <c r="H44" s="8">
        <f t="shared" si="0"/>
        <v>528</v>
      </c>
      <c r="I44" s="37"/>
      <c r="J44" s="10" t="e">
        <f>IF(#REF!&gt;1,#REF!,0)</f>
        <v>#REF!</v>
      </c>
      <c r="K44" s="10" t="e">
        <f>IF(#REF!&lt;1,#REF!,0)</f>
        <v>#REF!</v>
      </c>
    </row>
    <row r="45" spans="1:11" x14ac:dyDescent="0.25">
      <c r="A45" s="30" t="s">
        <v>741</v>
      </c>
      <c r="B45" s="46" t="s">
        <v>733</v>
      </c>
      <c r="C45" s="12" t="s">
        <v>234</v>
      </c>
      <c r="D45" s="7" t="s">
        <v>313</v>
      </c>
      <c r="E45" s="7" t="s">
        <v>136</v>
      </c>
      <c r="F45" s="9">
        <v>22</v>
      </c>
      <c r="G45" s="9">
        <v>45</v>
      </c>
      <c r="H45" s="8">
        <f t="shared" si="0"/>
        <v>990</v>
      </c>
      <c r="I45" s="37"/>
      <c r="J45" s="10" t="e">
        <f>IF(#REF!&gt;1,#REF!,0)</f>
        <v>#REF!</v>
      </c>
      <c r="K45" s="10" t="e">
        <f>IF(#REF!&lt;1,#REF!,0)</f>
        <v>#REF!</v>
      </c>
    </row>
    <row r="46" spans="1:11" x14ac:dyDescent="0.25">
      <c r="A46" s="30" t="s">
        <v>739</v>
      </c>
      <c r="B46" s="46" t="s">
        <v>733</v>
      </c>
      <c r="C46" s="12" t="s">
        <v>235</v>
      </c>
      <c r="D46" s="7" t="s">
        <v>314</v>
      </c>
      <c r="E46" s="7" t="s">
        <v>136</v>
      </c>
      <c r="F46" s="9">
        <v>25</v>
      </c>
      <c r="G46" s="9">
        <v>38</v>
      </c>
      <c r="H46" s="8">
        <f t="shared" si="0"/>
        <v>950</v>
      </c>
      <c r="I46" s="37"/>
      <c r="J46" s="10" t="e">
        <f>IF(#REF!&gt;1,#REF!,0)</f>
        <v>#REF!</v>
      </c>
      <c r="K46" s="10" t="e">
        <f>IF(#REF!&lt;1,#REF!,0)</f>
        <v>#REF!</v>
      </c>
    </row>
    <row r="47" spans="1:11" x14ac:dyDescent="0.25">
      <c r="A47" s="30" t="s">
        <v>741</v>
      </c>
      <c r="B47" s="46" t="s">
        <v>733</v>
      </c>
      <c r="C47" s="12" t="s">
        <v>236</v>
      </c>
      <c r="D47" s="7" t="s">
        <v>315</v>
      </c>
      <c r="E47" s="7" t="s">
        <v>136</v>
      </c>
      <c r="F47" s="9">
        <v>91</v>
      </c>
      <c r="G47" s="9">
        <v>647.65</v>
      </c>
      <c r="H47" s="8">
        <f t="shared" si="0"/>
        <v>58936.15</v>
      </c>
      <c r="I47" s="37"/>
      <c r="J47" s="10" t="e">
        <f>IF(#REF!&gt;1,#REF!,0)</f>
        <v>#REF!</v>
      </c>
      <c r="K47" s="10" t="e">
        <f>IF(#REF!&lt;1,#REF!,0)</f>
        <v>#REF!</v>
      </c>
    </row>
    <row r="48" spans="1:11" x14ac:dyDescent="0.25">
      <c r="A48" s="30" t="s">
        <v>739</v>
      </c>
      <c r="B48" s="46" t="s">
        <v>733</v>
      </c>
      <c r="C48" s="12" t="s">
        <v>237</v>
      </c>
      <c r="D48" s="7" t="s">
        <v>376</v>
      </c>
      <c r="E48" s="7" t="s">
        <v>136</v>
      </c>
      <c r="F48" s="9">
        <v>600</v>
      </c>
      <c r="G48" s="9">
        <v>620</v>
      </c>
      <c r="H48" s="8">
        <f t="shared" si="0"/>
        <v>372000</v>
      </c>
      <c r="I48" s="37"/>
      <c r="J48" s="10" t="e">
        <f>IF(#REF!&gt;1,#REF!,0)</f>
        <v>#REF!</v>
      </c>
      <c r="K48" s="10" t="e">
        <f>IF(#REF!&lt;1,#REF!,0)</f>
        <v>#REF!</v>
      </c>
    </row>
    <row r="49" spans="1:11" x14ac:dyDescent="0.25">
      <c r="A49" s="30" t="s">
        <v>739</v>
      </c>
      <c r="B49" s="46" t="s">
        <v>733</v>
      </c>
      <c r="C49" s="12" t="s">
        <v>238</v>
      </c>
      <c r="D49" s="7" t="s">
        <v>316</v>
      </c>
      <c r="E49" s="7" t="s">
        <v>136</v>
      </c>
      <c r="F49" s="9">
        <v>1</v>
      </c>
      <c r="G49" s="8">
        <v>19445</v>
      </c>
      <c r="H49" s="8">
        <f t="shared" si="0"/>
        <v>19445</v>
      </c>
      <c r="I49" s="37"/>
      <c r="J49" s="10" t="e">
        <f>IF(#REF!&gt;1,#REF!,0)</f>
        <v>#REF!</v>
      </c>
      <c r="K49" s="10" t="e">
        <f>IF(#REF!&lt;1,#REF!,0)</f>
        <v>#REF!</v>
      </c>
    </row>
    <row r="50" spans="1:11" x14ac:dyDescent="0.25">
      <c r="A50" s="30" t="s">
        <v>739</v>
      </c>
      <c r="B50" s="46" t="s">
        <v>733</v>
      </c>
      <c r="C50" s="12" t="s">
        <v>239</v>
      </c>
      <c r="D50" s="7" t="s">
        <v>317</v>
      </c>
      <c r="E50" s="7" t="s">
        <v>136</v>
      </c>
      <c r="F50" s="9">
        <v>10</v>
      </c>
      <c r="G50" s="8">
        <v>3046</v>
      </c>
      <c r="H50" s="8">
        <f t="shared" si="0"/>
        <v>30460</v>
      </c>
      <c r="I50" s="37"/>
      <c r="J50" s="10" t="e">
        <f>IF(#REF!&gt;1,#REF!,0)</f>
        <v>#REF!</v>
      </c>
      <c r="K50" s="10" t="e">
        <f>IF(#REF!&lt;1,#REF!,0)</f>
        <v>#REF!</v>
      </c>
    </row>
    <row r="51" spans="1:11" x14ac:dyDescent="0.25">
      <c r="A51" s="30" t="s">
        <v>739</v>
      </c>
      <c r="B51" s="46" t="s">
        <v>733</v>
      </c>
      <c r="C51" s="12" t="s">
        <v>240</v>
      </c>
      <c r="D51" s="7" t="s">
        <v>318</v>
      </c>
      <c r="E51" s="7" t="s">
        <v>136</v>
      </c>
      <c r="F51" s="9">
        <v>22</v>
      </c>
      <c r="G51" s="9">
        <v>75</v>
      </c>
      <c r="H51" s="8">
        <f t="shared" si="0"/>
        <v>1650</v>
      </c>
      <c r="I51" s="37"/>
      <c r="J51" s="10" t="e">
        <f>IF(#REF!&gt;1,#REF!,0)</f>
        <v>#REF!</v>
      </c>
      <c r="K51" s="10" t="e">
        <f>IF(#REF!&lt;1,#REF!,0)</f>
        <v>#REF!</v>
      </c>
    </row>
    <row r="52" spans="1:11" x14ac:dyDescent="0.25">
      <c r="A52" s="30" t="s">
        <v>747</v>
      </c>
      <c r="B52" s="46" t="s">
        <v>733</v>
      </c>
      <c r="C52" s="12" t="s">
        <v>241</v>
      </c>
      <c r="D52" s="7" t="s">
        <v>377</v>
      </c>
      <c r="E52" s="7" t="s">
        <v>136</v>
      </c>
      <c r="F52" s="9">
        <v>2</v>
      </c>
      <c r="G52" s="9">
        <v>527.15</v>
      </c>
      <c r="H52" s="8">
        <f t="shared" si="0"/>
        <v>1054.3</v>
      </c>
      <c r="I52" s="37"/>
      <c r="J52" s="10" t="e">
        <f>IF(#REF!&gt;1,#REF!,0)</f>
        <v>#REF!</v>
      </c>
      <c r="K52" s="10" t="e">
        <f>IF(#REF!&lt;1,#REF!,0)</f>
        <v>#REF!</v>
      </c>
    </row>
    <row r="53" spans="1:11" x14ac:dyDescent="0.25">
      <c r="A53" s="30" t="s">
        <v>739</v>
      </c>
      <c r="B53" s="46" t="s">
        <v>733</v>
      </c>
      <c r="C53" s="12" t="s">
        <v>242</v>
      </c>
      <c r="D53" s="7" t="s">
        <v>319</v>
      </c>
      <c r="E53" s="7" t="s">
        <v>371</v>
      </c>
      <c r="F53" s="9">
        <v>504</v>
      </c>
      <c r="G53" s="9">
        <v>795.37321399999996</v>
      </c>
      <c r="H53" s="8">
        <f t="shared" si="0"/>
        <v>400868.09985599999</v>
      </c>
      <c r="I53" s="37"/>
      <c r="J53" s="10" t="e">
        <f>IF(#REF!&gt;1,#REF!,0)</f>
        <v>#REF!</v>
      </c>
      <c r="K53" s="10" t="e">
        <f>IF(#REF!&lt;1,#REF!,0)</f>
        <v>#REF!</v>
      </c>
    </row>
    <row r="54" spans="1:11" x14ac:dyDescent="0.25">
      <c r="A54" s="30" t="s">
        <v>747</v>
      </c>
      <c r="B54" s="46" t="s">
        <v>733</v>
      </c>
      <c r="C54" s="12" t="s">
        <v>243</v>
      </c>
      <c r="D54" s="7" t="s">
        <v>320</v>
      </c>
      <c r="E54" s="7" t="s">
        <v>136</v>
      </c>
      <c r="F54" s="9">
        <v>386</v>
      </c>
      <c r="G54" s="8">
        <v>1293.7037800000001</v>
      </c>
      <c r="H54" s="8">
        <f t="shared" si="0"/>
        <v>499369.65908000001</v>
      </c>
      <c r="I54" s="37"/>
      <c r="J54" s="10" t="e">
        <f>IF(#REF!&gt;1,#REF!,0)</f>
        <v>#REF!</v>
      </c>
      <c r="K54" s="10" t="e">
        <f>IF(#REF!&lt;1,#REF!,0)</f>
        <v>#REF!</v>
      </c>
    </row>
    <row r="55" spans="1:11" x14ac:dyDescent="0.25">
      <c r="A55" s="30" t="s">
        <v>747</v>
      </c>
      <c r="B55" s="46" t="s">
        <v>733</v>
      </c>
      <c r="C55" s="12" t="s">
        <v>244</v>
      </c>
      <c r="D55" s="7" t="s">
        <v>321</v>
      </c>
      <c r="E55" s="7" t="s">
        <v>136</v>
      </c>
      <c r="F55" s="9">
        <v>19</v>
      </c>
      <c r="G55" s="8">
        <v>1162</v>
      </c>
      <c r="H55" s="8">
        <f t="shared" si="0"/>
        <v>22078</v>
      </c>
      <c r="I55" s="37"/>
      <c r="J55" s="10" t="e">
        <f>IF(#REF!&gt;1,#REF!,0)</f>
        <v>#REF!</v>
      </c>
      <c r="K55" s="10" t="e">
        <f>IF(#REF!&lt;1,#REF!,0)</f>
        <v>#REF!</v>
      </c>
    </row>
    <row r="56" spans="1:11" x14ac:dyDescent="0.25">
      <c r="A56" s="30" t="s">
        <v>736</v>
      </c>
      <c r="B56" s="46" t="s">
        <v>733</v>
      </c>
      <c r="C56" s="12" t="s">
        <v>245</v>
      </c>
      <c r="D56" s="7" t="s">
        <v>378</v>
      </c>
      <c r="E56" s="7" t="s">
        <v>136</v>
      </c>
      <c r="F56" s="9">
        <v>21</v>
      </c>
      <c r="G56" s="8">
        <v>1504.24</v>
      </c>
      <c r="H56" s="8">
        <f t="shared" si="0"/>
        <v>31589.040000000001</v>
      </c>
      <c r="I56" s="37"/>
      <c r="J56" s="10" t="e">
        <f>IF(#REF!&gt;1,#REF!,0)</f>
        <v>#REF!</v>
      </c>
      <c r="K56" s="10" t="e">
        <f>IF(#REF!&lt;1,#REF!,0)</f>
        <v>#REF!</v>
      </c>
    </row>
    <row r="57" spans="1:11" x14ac:dyDescent="0.25">
      <c r="A57" s="30" t="s">
        <v>736</v>
      </c>
      <c r="B57" s="46" t="s">
        <v>733</v>
      </c>
      <c r="C57" s="12" t="s">
        <v>246</v>
      </c>
      <c r="D57" s="7" t="s">
        <v>379</v>
      </c>
      <c r="E57" s="7" t="s">
        <v>136</v>
      </c>
      <c r="F57" s="9">
        <v>12</v>
      </c>
      <c r="G57" s="8">
        <v>1448</v>
      </c>
      <c r="H57" s="8">
        <f t="shared" si="0"/>
        <v>17376</v>
      </c>
      <c r="I57" s="37"/>
      <c r="J57" s="10" t="e">
        <f>IF(#REF!&gt;1,#REF!,0)</f>
        <v>#REF!</v>
      </c>
      <c r="K57" s="10" t="e">
        <f>IF(#REF!&lt;1,#REF!,0)</f>
        <v>#REF!</v>
      </c>
    </row>
    <row r="58" spans="1:11" x14ac:dyDescent="0.25">
      <c r="A58" s="30" t="s">
        <v>739</v>
      </c>
      <c r="B58" s="46" t="s">
        <v>733</v>
      </c>
      <c r="C58" s="12" t="s">
        <v>247</v>
      </c>
      <c r="D58" s="7" t="s">
        <v>380</v>
      </c>
      <c r="E58" s="7" t="s">
        <v>136</v>
      </c>
      <c r="F58" s="9">
        <v>116</v>
      </c>
      <c r="G58" s="8">
        <v>2223.0300000000002</v>
      </c>
      <c r="H58" s="8">
        <f t="shared" si="0"/>
        <v>257871.48</v>
      </c>
      <c r="I58" s="37"/>
      <c r="J58" s="10" t="e">
        <f>IF(#REF!&gt;1,#REF!,0)</f>
        <v>#REF!</v>
      </c>
      <c r="K58" s="10" t="e">
        <f>IF(#REF!&lt;1,#REF!,0)</f>
        <v>#REF!</v>
      </c>
    </row>
    <row r="59" spans="1:11" x14ac:dyDescent="0.25">
      <c r="A59" s="30" t="s">
        <v>743</v>
      </c>
      <c r="B59" s="46" t="s">
        <v>733</v>
      </c>
      <c r="C59" s="12" t="s">
        <v>248</v>
      </c>
      <c r="D59" s="7" t="s">
        <v>381</v>
      </c>
      <c r="E59" s="7" t="s">
        <v>136</v>
      </c>
      <c r="F59" s="9">
        <v>28</v>
      </c>
      <c r="G59" s="8">
        <v>1915.25</v>
      </c>
      <c r="H59" s="8">
        <f t="shared" si="0"/>
        <v>53627</v>
      </c>
      <c r="I59" s="37"/>
      <c r="J59" s="10" t="e">
        <f>IF(#REF!&gt;1,#REF!,0)</f>
        <v>#REF!</v>
      </c>
      <c r="K59" s="10" t="e">
        <f>IF(#REF!&lt;1,#REF!,0)</f>
        <v>#REF!</v>
      </c>
    </row>
    <row r="60" spans="1:11" x14ac:dyDescent="0.25">
      <c r="A60" s="30" t="s">
        <v>739</v>
      </c>
      <c r="B60" s="46" t="s">
        <v>733</v>
      </c>
      <c r="C60" s="12" t="s">
        <v>249</v>
      </c>
      <c r="D60" s="7" t="s">
        <v>382</v>
      </c>
      <c r="E60" s="7" t="s">
        <v>136</v>
      </c>
      <c r="F60" s="9">
        <v>7</v>
      </c>
      <c r="G60" s="9">
        <v>627.96</v>
      </c>
      <c r="H60" s="8">
        <f t="shared" si="0"/>
        <v>4395.72</v>
      </c>
      <c r="I60" s="37"/>
      <c r="J60" s="10" t="e">
        <f>IF(#REF!&gt;1,#REF!,0)</f>
        <v>#REF!</v>
      </c>
      <c r="K60" s="10" t="e">
        <f>IF(#REF!&lt;1,#REF!,0)</f>
        <v>#REF!</v>
      </c>
    </row>
    <row r="61" spans="1:11" x14ac:dyDescent="0.25">
      <c r="A61" s="30" t="s">
        <v>748</v>
      </c>
      <c r="B61" s="46" t="s">
        <v>733</v>
      </c>
      <c r="C61" s="12" t="s">
        <v>250</v>
      </c>
      <c r="D61" s="7" t="s">
        <v>383</v>
      </c>
      <c r="E61" s="7" t="s">
        <v>136</v>
      </c>
      <c r="F61" s="9">
        <v>23</v>
      </c>
      <c r="G61" s="9">
        <v>779.66</v>
      </c>
      <c r="H61" s="8">
        <f t="shared" si="0"/>
        <v>17932.18</v>
      </c>
      <c r="I61" s="37"/>
      <c r="J61" s="10" t="e">
        <f>IF(#REF!&gt;1,#REF!,0)</f>
        <v>#REF!</v>
      </c>
      <c r="K61" s="10" t="e">
        <f>IF(#REF!&lt;1,#REF!,0)</f>
        <v>#REF!</v>
      </c>
    </row>
    <row r="62" spans="1:11" x14ac:dyDescent="0.25">
      <c r="A62" s="30" t="s">
        <v>749</v>
      </c>
      <c r="B62" s="46" t="s">
        <v>733</v>
      </c>
      <c r="C62" s="12" t="s">
        <v>251</v>
      </c>
      <c r="D62" s="7" t="s">
        <v>383</v>
      </c>
      <c r="E62" s="7" t="s">
        <v>136</v>
      </c>
      <c r="F62" s="9">
        <v>48</v>
      </c>
      <c r="G62" s="9">
        <v>716.1</v>
      </c>
      <c r="H62" s="8">
        <f t="shared" si="0"/>
        <v>34372.800000000003</v>
      </c>
      <c r="I62" s="37"/>
      <c r="J62" s="10" t="e">
        <f>IF(#REF!&gt;1,#REF!,0)</f>
        <v>#REF!</v>
      </c>
      <c r="K62" s="10" t="e">
        <f>IF(#REF!&lt;1,#REF!,0)</f>
        <v>#REF!</v>
      </c>
    </row>
    <row r="63" spans="1:11" x14ac:dyDescent="0.25">
      <c r="A63" s="30" t="s">
        <v>739</v>
      </c>
      <c r="B63" s="46" t="s">
        <v>733</v>
      </c>
      <c r="C63" s="12" t="s">
        <v>252</v>
      </c>
      <c r="D63" s="7" t="s">
        <v>322</v>
      </c>
      <c r="E63" s="7" t="s">
        <v>136</v>
      </c>
      <c r="F63" s="9">
        <v>25</v>
      </c>
      <c r="G63" s="8">
        <v>1203.3900000000001</v>
      </c>
      <c r="H63" s="8">
        <f t="shared" si="0"/>
        <v>30084.750000000004</v>
      </c>
      <c r="I63" s="37"/>
      <c r="J63" s="10" t="e">
        <f>IF(#REF!&gt;1,#REF!,0)</f>
        <v>#REF!</v>
      </c>
      <c r="K63" s="10" t="e">
        <f>IF(#REF!&lt;1,#REF!,0)</f>
        <v>#REF!</v>
      </c>
    </row>
    <row r="64" spans="1:11" x14ac:dyDescent="0.25">
      <c r="A64" s="30" t="s">
        <v>736</v>
      </c>
      <c r="B64" s="46" t="s">
        <v>733</v>
      </c>
      <c r="C64" s="12" t="s">
        <v>253</v>
      </c>
      <c r="D64" s="7" t="s">
        <v>323</v>
      </c>
      <c r="E64" s="7" t="s">
        <v>136</v>
      </c>
      <c r="F64" s="9">
        <v>200</v>
      </c>
      <c r="G64" s="9">
        <v>381.36</v>
      </c>
      <c r="H64" s="8">
        <f t="shared" si="0"/>
        <v>76272</v>
      </c>
      <c r="I64" s="37"/>
      <c r="J64" s="10" t="e">
        <f>IF(#REF!&gt;1,#REF!,0)</f>
        <v>#REF!</v>
      </c>
      <c r="K64" s="10" t="e">
        <f>IF(#REF!&lt;1,#REF!,0)</f>
        <v>#REF!</v>
      </c>
    </row>
    <row r="65" spans="1:11" x14ac:dyDescent="0.25">
      <c r="A65" s="30" t="s">
        <v>736</v>
      </c>
      <c r="B65" s="46" t="s">
        <v>733</v>
      </c>
      <c r="C65" s="12" t="s">
        <v>254</v>
      </c>
      <c r="D65" s="7" t="s">
        <v>324</v>
      </c>
      <c r="E65" s="7" t="s">
        <v>136</v>
      </c>
      <c r="F65" s="9">
        <v>478</v>
      </c>
      <c r="G65" s="8">
        <v>1600</v>
      </c>
      <c r="H65" s="8">
        <f t="shared" si="0"/>
        <v>764800</v>
      </c>
      <c r="I65" s="37"/>
      <c r="J65" s="10" t="e">
        <f>IF(#REF!&gt;1,#REF!,0)</f>
        <v>#REF!</v>
      </c>
      <c r="K65" s="10" t="e">
        <f>IF(#REF!&lt;1,#REF!,0)</f>
        <v>#REF!</v>
      </c>
    </row>
    <row r="66" spans="1:11" x14ac:dyDescent="0.25">
      <c r="A66" s="30" t="s">
        <v>739</v>
      </c>
      <c r="B66" s="46" t="s">
        <v>733</v>
      </c>
      <c r="C66" s="12" t="s">
        <v>255</v>
      </c>
      <c r="D66" s="7" t="s">
        <v>325</v>
      </c>
      <c r="E66" s="7" t="s">
        <v>136</v>
      </c>
      <c r="F66" s="9">
        <v>50</v>
      </c>
      <c r="G66" s="9">
        <v>491.53</v>
      </c>
      <c r="H66" s="8">
        <f t="shared" si="0"/>
        <v>24576.5</v>
      </c>
      <c r="I66" s="37"/>
      <c r="J66" s="10" t="e">
        <f>IF(#REF!&gt;1,#REF!,0)</f>
        <v>#REF!</v>
      </c>
      <c r="K66" s="10" t="e">
        <f>IF(#REF!&lt;1,#REF!,0)</f>
        <v>#REF!</v>
      </c>
    </row>
    <row r="67" spans="1:11" x14ac:dyDescent="0.25">
      <c r="A67" s="30" t="s">
        <v>750</v>
      </c>
      <c r="B67" s="46" t="s">
        <v>733</v>
      </c>
      <c r="C67" s="12" t="s">
        <v>256</v>
      </c>
      <c r="D67" s="7" t="s">
        <v>326</v>
      </c>
      <c r="E67" s="7" t="s">
        <v>136</v>
      </c>
      <c r="F67" s="9">
        <v>70</v>
      </c>
      <c r="G67" s="9">
        <v>576.27</v>
      </c>
      <c r="H67" s="8">
        <f t="shared" si="0"/>
        <v>40338.9</v>
      </c>
      <c r="I67" s="37"/>
      <c r="J67" s="10" t="e">
        <f>IF(#REF!&gt;1,#REF!,0)</f>
        <v>#REF!</v>
      </c>
      <c r="K67" s="10" t="e">
        <f>IF(#REF!&lt;1,#REF!,0)</f>
        <v>#REF!</v>
      </c>
    </row>
    <row r="68" spans="1:11" x14ac:dyDescent="0.25">
      <c r="A68" s="30" t="s">
        <v>750</v>
      </c>
      <c r="B68" s="46" t="s">
        <v>733</v>
      </c>
      <c r="C68" s="12" t="s">
        <v>257</v>
      </c>
      <c r="D68" s="7" t="s">
        <v>327</v>
      </c>
      <c r="E68" s="7" t="s">
        <v>136</v>
      </c>
      <c r="F68" s="9">
        <v>180</v>
      </c>
      <c r="G68" s="9">
        <v>508.47</v>
      </c>
      <c r="H68" s="8">
        <f t="shared" si="0"/>
        <v>91524.6</v>
      </c>
      <c r="I68" s="37"/>
      <c r="J68" s="10" t="e">
        <f>IF(#REF!&gt;1,#REF!,0)</f>
        <v>#REF!</v>
      </c>
      <c r="K68" s="10" t="e">
        <f>IF(#REF!&lt;1,#REF!,0)</f>
        <v>#REF!</v>
      </c>
    </row>
    <row r="69" spans="1:11" x14ac:dyDescent="0.25">
      <c r="A69" s="30" t="s">
        <v>750</v>
      </c>
      <c r="B69" s="46" t="s">
        <v>733</v>
      </c>
      <c r="C69" s="12" t="s">
        <v>258</v>
      </c>
      <c r="D69" s="7" t="s">
        <v>384</v>
      </c>
      <c r="E69" s="7" t="s">
        <v>136</v>
      </c>
      <c r="F69" s="9">
        <v>60</v>
      </c>
      <c r="G69" s="9">
        <v>508.47</v>
      </c>
      <c r="H69" s="8">
        <f t="shared" si="0"/>
        <v>30508.2</v>
      </c>
      <c r="I69" s="37"/>
      <c r="J69" s="10" t="e">
        <f>IF(#REF!&gt;1,#REF!,0)</f>
        <v>#REF!</v>
      </c>
      <c r="K69" s="10" t="e">
        <f>IF(#REF!&lt;1,#REF!,0)</f>
        <v>#REF!</v>
      </c>
    </row>
    <row r="70" spans="1:11" x14ac:dyDescent="0.25">
      <c r="A70" s="30" t="s">
        <v>750</v>
      </c>
      <c r="B70" s="46" t="s">
        <v>733</v>
      </c>
      <c r="C70" s="12" t="s">
        <v>259</v>
      </c>
      <c r="D70" s="7" t="s">
        <v>385</v>
      </c>
      <c r="E70" s="7" t="s">
        <v>136</v>
      </c>
      <c r="F70" s="9">
        <v>360</v>
      </c>
      <c r="G70" s="9">
        <v>440.68</v>
      </c>
      <c r="H70" s="8">
        <f t="shared" si="0"/>
        <v>158644.79999999999</v>
      </c>
      <c r="I70" s="37"/>
      <c r="J70" s="10" t="e">
        <f>IF(#REF!&gt;1,#REF!,0)</f>
        <v>#REF!</v>
      </c>
      <c r="K70" s="10" t="e">
        <f>IF(#REF!&lt;1,#REF!,0)</f>
        <v>#REF!</v>
      </c>
    </row>
    <row r="71" spans="1:11" x14ac:dyDescent="0.25">
      <c r="A71" s="30" t="s">
        <v>750</v>
      </c>
      <c r="B71" s="46" t="s">
        <v>733</v>
      </c>
      <c r="C71" s="12" t="s">
        <v>260</v>
      </c>
      <c r="D71" s="7" t="s">
        <v>328</v>
      </c>
      <c r="E71" s="7" t="s">
        <v>136</v>
      </c>
      <c r="F71" s="9">
        <v>60</v>
      </c>
      <c r="G71" s="9">
        <v>381.36</v>
      </c>
      <c r="H71" s="8">
        <f t="shared" si="0"/>
        <v>22881.600000000002</v>
      </c>
      <c r="I71" s="37"/>
      <c r="J71" s="10" t="e">
        <f>IF(#REF!&gt;1,#REF!,0)</f>
        <v>#REF!</v>
      </c>
      <c r="K71" s="10" t="e">
        <f>IF(#REF!&lt;1,#REF!,0)</f>
        <v>#REF!</v>
      </c>
    </row>
    <row r="72" spans="1:11" x14ac:dyDescent="0.25">
      <c r="A72" s="30" t="s">
        <v>750</v>
      </c>
      <c r="B72" s="46" t="s">
        <v>733</v>
      </c>
      <c r="C72" s="12" t="s">
        <v>261</v>
      </c>
      <c r="D72" s="7" t="s">
        <v>329</v>
      </c>
      <c r="E72" s="7" t="s">
        <v>136</v>
      </c>
      <c r="F72" s="9">
        <v>380</v>
      </c>
      <c r="G72" s="9">
        <v>466.1</v>
      </c>
      <c r="H72" s="8">
        <f t="shared" ref="H72:H106" si="1">+F72*G72</f>
        <v>177118</v>
      </c>
      <c r="I72" s="37"/>
      <c r="J72" s="10" t="e">
        <f>IF(#REF!&gt;1,#REF!,0)</f>
        <v>#REF!</v>
      </c>
      <c r="K72" s="10" t="e">
        <f>IF(#REF!&lt;1,#REF!,0)</f>
        <v>#REF!</v>
      </c>
    </row>
    <row r="73" spans="1:11" x14ac:dyDescent="0.25">
      <c r="A73" s="30" t="s">
        <v>750</v>
      </c>
      <c r="B73" s="46" t="s">
        <v>733</v>
      </c>
      <c r="C73" s="12" t="s">
        <v>262</v>
      </c>
      <c r="D73" s="7" t="s">
        <v>330</v>
      </c>
      <c r="E73" s="7" t="s">
        <v>136</v>
      </c>
      <c r="F73" s="9">
        <v>350</v>
      </c>
      <c r="G73" s="9">
        <v>415.25</v>
      </c>
      <c r="H73" s="8">
        <f t="shared" si="1"/>
        <v>145337.5</v>
      </c>
      <c r="I73" s="37"/>
      <c r="J73" s="10" t="e">
        <f>IF(#REF!&gt;1,#REF!,0)</f>
        <v>#REF!</v>
      </c>
      <c r="K73" s="10" t="e">
        <f>IF(#REF!&lt;1,#REF!,0)</f>
        <v>#REF!</v>
      </c>
    </row>
    <row r="74" spans="1:11" x14ac:dyDescent="0.25">
      <c r="A74" s="30" t="s">
        <v>750</v>
      </c>
      <c r="B74" s="46" t="s">
        <v>733</v>
      </c>
      <c r="C74" s="12" t="s">
        <v>263</v>
      </c>
      <c r="D74" s="7" t="s">
        <v>331</v>
      </c>
      <c r="E74" s="7" t="s">
        <v>136</v>
      </c>
      <c r="F74" s="9">
        <v>400</v>
      </c>
      <c r="G74" s="9">
        <v>415.25</v>
      </c>
      <c r="H74" s="8">
        <f t="shared" si="1"/>
        <v>166100</v>
      </c>
      <c r="I74" s="37"/>
      <c r="J74" s="10" t="e">
        <f>IF(#REF!&gt;1,#REF!,0)</f>
        <v>#REF!</v>
      </c>
      <c r="K74" s="10" t="e">
        <f>IF(#REF!&lt;1,#REF!,0)</f>
        <v>#REF!</v>
      </c>
    </row>
    <row r="75" spans="1:11" x14ac:dyDescent="0.25">
      <c r="A75" s="30" t="s">
        <v>738</v>
      </c>
      <c r="B75" s="46" t="s">
        <v>733</v>
      </c>
      <c r="C75" s="12" t="s">
        <v>264</v>
      </c>
      <c r="D75" s="7" t="s">
        <v>386</v>
      </c>
      <c r="E75" s="7" t="s">
        <v>136</v>
      </c>
      <c r="F75" s="9">
        <v>300</v>
      </c>
      <c r="G75" s="9">
        <v>415.25</v>
      </c>
      <c r="H75" s="8">
        <f t="shared" si="1"/>
        <v>124575</v>
      </c>
      <c r="I75" s="37"/>
      <c r="J75" s="10" t="e">
        <f>IF(#REF!&gt;1,#REF!,0)</f>
        <v>#REF!</v>
      </c>
      <c r="K75" s="10" t="e">
        <f>IF(#REF!&lt;1,#REF!,0)</f>
        <v>#REF!</v>
      </c>
    </row>
    <row r="76" spans="1:11" x14ac:dyDescent="0.25">
      <c r="A76" s="30" t="s">
        <v>738</v>
      </c>
      <c r="B76" s="46" t="s">
        <v>733</v>
      </c>
      <c r="C76" s="12" t="s">
        <v>265</v>
      </c>
      <c r="D76" s="7" t="s">
        <v>387</v>
      </c>
      <c r="E76" s="7" t="s">
        <v>136</v>
      </c>
      <c r="F76" s="9">
        <v>250</v>
      </c>
      <c r="G76" s="9">
        <v>355.93</v>
      </c>
      <c r="H76" s="8">
        <f t="shared" si="1"/>
        <v>88982.5</v>
      </c>
      <c r="I76" s="37"/>
      <c r="J76" s="10" t="e">
        <f>IF(#REF!&gt;1,#REF!,0)</f>
        <v>#REF!</v>
      </c>
      <c r="K76" s="10" t="e">
        <f>IF(#REF!&lt;1,#REF!,0)</f>
        <v>#REF!</v>
      </c>
    </row>
    <row r="77" spans="1:11" x14ac:dyDescent="0.25">
      <c r="A77" s="30" t="s">
        <v>738</v>
      </c>
      <c r="B77" s="46" t="s">
        <v>733</v>
      </c>
      <c r="C77" s="12" t="s">
        <v>266</v>
      </c>
      <c r="D77" s="7" t="s">
        <v>332</v>
      </c>
      <c r="E77" s="7" t="s">
        <v>136</v>
      </c>
      <c r="F77" s="9">
        <v>300</v>
      </c>
      <c r="G77" s="9">
        <v>406.78</v>
      </c>
      <c r="H77" s="8">
        <f t="shared" si="1"/>
        <v>122033.99999999999</v>
      </c>
      <c r="I77" s="37"/>
      <c r="J77" s="10" t="e">
        <f>IF(#REF!&gt;1,#REF!,0)</f>
        <v>#REF!</v>
      </c>
      <c r="K77" s="10" t="e">
        <f>IF(#REF!&lt;1,#REF!,0)</f>
        <v>#REF!</v>
      </c>
    </row>
    <row r="78" spans="1:11" x14ac:dyDescent="0.25">
      <c r="A78" s="30" t="s">
        <v>738</v>
      </c>
      <c r="B78" s="46" t="s">
        <v>733</v>
      </c>
      <c r="C78" s="12" t="s">
        <v>267</v>
      </c>
      <c r="D78" s="7" t="s">
        <v>333</v>
      </c>
      <c r="E78" s="7" t="s">
        <v>136</v>
      </c>
      <c r="F78" s="9">
        <v>200</v>
      </c>
      <c r="G78" s="9">
        <v>381.36</v>
      </c>
      <c r="H78" s="8">
        <f t="shared" si="1"/>
        <v>76272</v>
      </c>
      <c r="I78" s="37"/>
      <c r="J78" s="10" t="e">
        <f>IF(#REF!&gt;1,#REF!,0)</f>
        <v>#REF!</v>
      </c>
      <c r="K78" s="10" t="e">
        <f>IF(#REF!&lt;1,#REF!,0)</f>
        <v>#REF!</v>
      </c>
    </row>
    <row r="79" spans="1:11" x14ac:dyDescent="0.25">
      <c r="A79" s="30" t="s">
        <v>738</v>
      </c>
      <c r="B79" s="46" t="s">
        <v>733</v>
      </c>
      <c r="C79" s="12" t="s">
        <v>268</v>
      </c>
      <c r="D79" s="7" t="s">
        <v>388</v>
      </c>
      <c r="E79" s="7" t="s">
        <v>136</v>
      </c>
      <c r="F79" s="9">
        <v>80</v>
      </c>
      <c r="G79" s="9">
        <v>550.85</v>
      </c>
      <c r="H79" s="8">
        <f t="shared" si="1"/>
        <v>44068</v>
      </c>
      <c r="I79" s="37"/>
      <c r="J79" s="10" t="e">
        <f>IF(#REF!&gt;1,#REF!,0)</f>
        <v>#REF!</v>
      </c>
      <c r="K79" s="10" t="e">
        <f>IF(#REF!&lt;1,#REF!,0)</f>
        <v>#REF!</v>
      </c>
    </row>
    <row r="80" spans="1:11" x14ac:dyDescent="0.25">
      <c r="A80" s="30" t="s">
        <v>738</v>
      </c>
      <c r="B80" s="46" t="s">
        <v>733</v>
      </c>
      <c r="C80" s="12" t="s">
        <v>269</v>
      </c>
      <c r="D80" s="7" t="s">
        <v>389</v>
      </c>
      <c r="E80" s="7" t="s">
        <v>136</v>
      </c>
      <c r="F80" s="9">
        <v>350</v>
      </c>
      <c r="G80" s="9">
        <v>415.25</v>
      </c>
      <c r="H80" s="8">
        <f t="shared" si="1"/>
        <v>145337.5</v>
      </c>
      <c r="I80" s="37"/>
      <c r="J80" s="10" t="e">
        <f>IF(#REF!&gt;1,#REF!,0)</f>
        <v>#REF!</v>
      </c>
      <c r="K80" s="10" t="e">
        <f>IF(#REF!&lt;1,#REF!,0)</f>
        <v>#REF!</v>
      </c>
    </row>
    <row r="81" spans="1:11" x14ac:dyDescent="0.25">
      <c r="A81" s="30" t="s">
        <v>738</v>
      </c>
      <c r="B81" s="46" t="s">
        <v>733</v>
      </c>
      <c r="C81" s="12" t="s">
        <v>270</v>
      </c>
      <c r="D81" s="7" t="s">
        <v>390</v>
      </c>
      <c r="E81" s="7" t="s">
        <v>136</v>
      </c>
      <c r="F81" s="9">
        <v>60</v>
      </c>
      <c r="G81" s="9">
        <v>483.05</v>
      </c>
      <c r="H81" s="8">
        <f t="shared" si="1"/>
        <v>28983</v>
      </c>
      <c r="I81" s="37"/>
      <c r="J81" s="10" t="e">
        <f>IF(#REF!&gt;1,#REF!,0)</f>
        <v>#REF!</v>
      </c>
      <c r="K81" s="10" t="e">
        <f>IF(#REF!&lt;1,#REF!,0)</f>
        <v>#REF!</v>
      </c>
    </row>
    <row r="82" spans="1:11" x14ac:dyDescent="0.25">
      <c r="A82" s="30" t="s">
        <v>738</v>
      </c>
      <c r="B82" s="46" t="s">
        <v>733</v>
      </c>
      <c r="C82" s="12" t="s">
        <v>271</v>
      </c>
      <c r="D82" s="7" t="s">
        <v>391</v>
      </c>
      <c r="E82" s="7" t="s">
        <v>136</v>
      </c>
      <c r="F82" s="9">
        <v>300</v>
      </c>
      <c r="G82" s="9">
        <v>491.53</v>
      </c>
      <c r="H82" s="8">
        <f t="shared" si="1"/>
        <v>147459</v>
      </c>
      <c r="I82" s="37"/>
      <c r="J82" s="10" t="e">
        <f>IF(#REF!&gt;1,#REF!,0)</f>
        <v>#REF!</v>
      </c>
      <c r="K82" s="10" t="e">
        <f>IF(#REF!&lt;1,#REF!,0)</f>
        <v>#REF!</v>
      </c>
    </row>
    <row r="83" spans="1:11" x14ac:dyDescent="0.25">
      <c r="A83" s="30" t="s">
        <v>738</v>
      </c>
      <c r="B83" s="46" t="s">
        <v>733</v>
      </c>
      <c r="C83" s="12" t="s">
        <v>272</v>
      </c>
      <c r="D83" s="7" t="s">
        <v>392</v>
      </c>
      <c r="E83" s="7" t="s">
        <v>136</v>
      </c>
      <c r="F83" s="9">
        <v>500</v>
      </c>
      <c r="G83" s="9">
        <v>491.53</v>
      </c>
      <c r="H83" s="8">
        <f t="shared" si="1"/>
        <v>245765</v>
      </c>
      <c r="I83" s="37"/>
      <c r="J83" s="10" t="e">
        <f>IF(#REF!&gt;1,#REF!,0)</f>
        <v>#REF!</v>
      </c>
      <c r="K83" s="10" t="e">
        <f>IF(#REF!&lt;1,#REF!,0)</f>
        <v>#REF!</v>
      </c>
    </row>
    <row r="84" spans="1:11" x14ac:dyDescent="0.25">
      <c r="A84" s="30" t="s">
        <v>738</v>
      </c>
      <c r="B84" s="46" t="s">
        <v>733</v>
      </c>
      <c r="C84" s="12" t="s">
        <v>273</v>
      </c>
      <c r="D84" s="7" t="s">
        <v>393</v>
      </c>
      <c r="E84" s="7" t="s">
        <v>136</v>
      </c>
      <c r="F84" s="9">
        <v>400</v>
      </c>
      <c r="G84" s="9">
        <v>466.1</v>
      </c>
      <c r="H84" s="8">
        <f t="shared" si="1"/>
        <v>186440</v>
      </c>
      <c r="I84" s="37"/>
      <c r="J84" s="10" t="e">
        <f>IF(#REF!&gt;1,#REF!,0)</f>
        <v>#REF!</v>
      </c>
      <c r="K84" s="10" t="e">
        <f>IF(#REF!&lt;1,#REF!,0)</f>
        <v>#REF!</v>
      </c>
    </row>
    <row r="85" spans="1:11" x14ac:dyDescent="0.25">
      <c r="A85" s="30" t="s">
        <v>738</v>
      </c>
      <c r="B85" s="46" t="s">
        <v>733</v>
      </c>
      <c r="C85" s="12" t="s">
        <v>274</v>
      </c>
      <c r="D85" s="7" t="s">
        <v>334</v>
      </c>
      <c r="E85" s="7" t="s">
        <v>136</v>
      </c>
      <c r="F85" s="9">
        <v>90</v>
      </c>
      <c r="G85" s="9">
        <v>381.36</v>
      </c>
      <c r="H85" s="8">
        <f t="shared" si="1"/>
        <v>34322.400000000001</v>
      </c>
      <c r="I85" s="37"/>
      <c r="J85" s="10" t="e">
        <f>IF(#REF!&gt;1,#REF!,0)</f>
        <v>#REF!</v>
      </c>
      <c r="K85" s="10" t="e">
        <f>IF(#REF!&lt;1,#REF!,0)</f>
        <v>#REF!</v>
      </c>
    </row>
    <row r="86" spans="1:11" x14ac:dyDescent="0.25">
      <c r="A86" s="30" t="s">
        <v>738</v>
      </c>
      <c r="B86" s="46" t="s">
        <v>733</v>
      </c>
      <c r="C86" s="12" t="s">
        <v>275</v>
      </c>
      <c r="D86" s="7" t="s">
        <v>335</v>
      </c>
      <c r="E86" s="7" t="s">
        <v>136</v>
      </c>
      <c r="F86" s="9">
        <v>300</v>
      </c>
      <c r="G86" s="9">
        <v>440.68</v>
      </c>
      <c r="H86" s="8">
        <f t="shared" si="1"/>
        <v>132204</v>
      </c>
      <c r="I86" s="37"/>
      <c r="J86" s="10" t="e">
        <f>IF(#REF!&gt;1,#REF!,0)</f>
        <v>#REF!</v>
      </c>
      <c r="K86" s="10" t="e">
        <f>IF(#REF!&lt;1,#REF!,0)</f>
        <v>#REF!</v>
      </c>
    </row>
    <row r="87" spans="1:11" x14ac:dyDescent="0.25">
      <c r="A87" s="30" t="s">
        <v>738</v>
      </c>
      <c r="B87" s="46" t="s">
        <v>733</v>
      </c>
      <c r="C87" s="12" t="s">
        <v>276</v>
      </c>
      <c r="D87" s="7" t="s">
        <v>336</v>
      </c>
      <c r="E87" s="7" t="s">
        <v>136</v>
      </c>
      <c r="F87" s="9">
        <v>350</v>
      </c>
      <c r="G87" s="9">
        <v>491.53</v>
      </c>
      <c r="H87" s="8">
        <f t="shared" si="1"/>
        <v>172035.5</v>
      </c>
      <c r="I87" s="37"/>
      <c r="J87" s="10" t="e">
        <f>IF(#REF!&gt;1,#REF!,0)</f>
        <v>#REF!</v>
      </c>
      <c r="K87" s="10" t="e">
        <f>IF(#REF!&lt;1,#REF!,0)</f>
        <v>#REF!</v>
      </c>
    </row>
    <row r="88" spans="1:11" x14ac:dyDescent="0.25">
      <c r="A88" s="30" t="s">
        <v>738</v>
      </c>
      <c r="B88" s="46" t="s">
        <v>733</v>
      </c>
      <c r="C88" s="12" t="s">
        <v>277</v>
      </c>
      <c r="D88" s="7" t="s">
        <v>394</v>
      </c>
      <c r="E88" s="7" t="s">
        <v>136</v>
      </c>
      <c r="F88" s="9">
        <v>150</v>
      </c>
      <c r="G88" s="9">
        <v>406.78</v>
      </c>
      <c r="H88" s="8">
        <f t="shared" si="1"/>
        <v>61016.999999999993</v>
      </c>
      <c r="I88" s="37"/>
      <c r="J88" s="10" t="e">
        <f>IF(#REF!&gt;1,#REF!,0)</f>
        <v>#REF!</v>
      </c>
      <c r="K88" s="10" t="e">
        <f>IF(#REF!&lt;1,#REF!,0)</f>
        <v>#REF!</v>
      </c>
    </row>
    <row r="89" spans="1:11" x14ac:dyDescent="0.25">
      <c r="A89" s="30" t="s">
        <v>738</v>
      </c>
      <c r="B89" s="46" t="s">
        <v>733</v>
      </c>
      <c r="C89" s="12" t="s">
        <v>278</v>
      </c>
      <c r="D89" s="7" t="s">
        <v>337</v>
      </c>
      <c r="E89" s="7" t="s">
        <v>136</v>
      </c>
      <c r="F89" s="9">
        <v>300</v>
      </c>
      <c r="G89" s="9">
        <v>491.53</v>
      </c>
      <c r="H89" s="8">
        <f t="shared" si="1"/>
        <v>147459</v>
      </c>
      <c r="I89" s="37"/>
      <c r="J89" s="10" t="e">
        <f>IF(#REF!&gt;1,#REF!,0)</f>
        <v>#REF!</v>
      </c>
      <c r="K89" s="10" t="e">
        <f>IF(#REF!&lt;1,#REF!,0)</f>
        <v>#REF!</v>
      </c>
    </row>
    <row r="90" spans="1:11" x14ac:dyDescent="0.25">
      <c r="A90" s="30" t="s">
        <v>738</v>
      </c>
      <c r="B90" s="46" t="s">
        <v>733</v>
      </c>
      <c r="C90" s="12" t="s">
        <v>279</v>
      </c>
      <c r="D90" s="7" t="s">
        <v>338</v>
      </c>
      <c r="E90" s="7" t="s">
        <v>136</v>
      </c>
      <c r="F90" s="9">
        <v>450</v>
      </c>
      <c r="G90" s="9">
        <v>381.35665999999998</v>
      </c>
      <c r="H90" s="8">
        <f t="shared" si="1"/>
        <v>171610.497</v>
      </c>
      <c r="I90" s="37"/>
      <c r="J90" s="10" t="e">
        <f>IF(#REF!&gt;1,#REF!,0)</f>
        <v>#REF!</v>
      </c>
      <c r="K90" s="10" t="e">
        <f>IF(#REF!&lt;1,#REF!,0)</f>
        <v>#REF!</v>
      </c>
    </row>
    <row r="91" spans="1:11" x14ac:dyDescent="0.25">
      <c r="A91" s="30" t="s">
        <v>738</v>
      </c>
      <c r="B91" s="46" t="s">
        <v>733</v>
      </c>
      <c r="C91" s="12" t="s">
        <v>280</v>
      </c>
      <c r="D91" s="7" t="s">
        <v>395</v>
      </c>
      <c r="E91" s="7" t="s">
        <v>136</v>
      </c>
      <c r="F91" s="9">
        <v>90</v>
      </c>
      <c r="G91" s="9">
        <v>635.59</v>
      </c>
      <c r="H91" s="8">
        <f t="shared" si="1"/>
        <v>57203.100000000006</v>
      </c>
      <c r="I91" s="37"/>
      <c r="J91" s="10" t="e">
        <f>IF(#REF!&gt;1,#REF!,0)</f>
        <v>#REF!</v>
      </c>
      <c r="K91" s="10" t="e">
        <f>IF(#REF!&lt;1,#REF!,0)</f>
        <v>#REF!</v>
      </c>
    </row>
    <row r="92" spans="1:11" x14ac:dyDescent="0.25">
      <c r="A92" s="30" t="s">
        <v>738</v>
      </c>
      <c r="B92" s="46" t="s">
        <v>733</v>
      </c>
      <c r="C92" s="12" t="s">
        <v>281</v>
      </c>
      <c r="D92" s="7" t="s">
        <v>339</v>
      </c>
      <c r="E92" s="7" t="s">
        <v>136</v>
      </c>
      <c r="F92" s="9">
        <v>35</v>
      </c>
      <c r="G92" s="9">
        <v>466.1</v>
      </c>
      <c r="H92" s="8">
        <f t="shared" si="1"/>
        <v>16313.5</v>
      </c>
      <c r="I92" s="37"/>
      <c r="J92" s="10" t="e">
        <f>IF(#REF!&gt;1,#REF!,0)</f>
        <v>#REF!</v>
      </c>
      <c r="K92" s="10" t="e">
        <f>IF(#REF!&lt;1,#REF!,0)</f>
        <v>#REF!</v>
      </c>
    </row>
    <row r="93" spans="1:11" x14ac:dyDescent="0.25">
      <c r="A93" s="30" t="s">
        <v>738</v>
      </c>
      <c r="B93" s="46" t="s">
        <v>733</v>
      </c>
      <c r="C93" s="12" t="s">
        <v>282</v>
      </c>
      <c r="D93" s="7" t="s">
        <v>340</v>
      </c>
      <c r="E93" s="7" t="s">
        <v>136</v>
      </c>
      <c r="F93" s="9">
        <v>350</v>
      </c>
      <c r="G93" s="9">
        <v>495.76</v>
      </c>
      <c r="H93" s="8">
        <f t="shared" si="1"/>
        <v>173516</v>
      </c>
      <c r="I93" s="37"/>
      <c r="J93" s="10" t="e">
        <f>IF(#REF!&gt;1,#REF!,0)</f>
        <v>#REF!</v>
      </c>
      <c r="K93" s="10" t="e">
        <f>IF(#REF!&lt;1,#REF!,0)</f>
        <v>#REF!</v>
      </c>
    </row>
    <row r="94" spans="1:11" x14ac:dyDescent="0.25">
      <c r="A94" s="30" t="s">
        <v>738</v>
      </c>
      <c r="B94" s="46" t="s">
        <v>733</v>
      </c>
      <c r="C94" s="12" t="s">
        <v>283</v>
      </c>
      <c r="D94" s="7" t="s">
        <v>341</v>
      </c>
      <c r="E94" s="7" t="s">
        <v>136</v>
      </c>
      <c r="F94" s="9">
        <v>350</v>
      </c>
      <c r="G94" s="9">
        <v>466.1</v>
      </c>
      <c r="H94" s="8">
        <f t="shared" si="1"/>
        <v>163135</v>
      </c>
      <c r="I94" s="37"/>
      <c r="J94" s="10" t="e">
        <f>IF(#REF!&gt;1,#REF!,0)</f>
        <v>#REF!</v>
      </c>
      <c r="K94" s="10" t="e">
        <f>IF(#REF!&lt;1,#REF!,0)</f>
        <v>#REF!</v>
      </c>
    </row>
    <row r="95" spans="1:11" x14ac:dyDescent="0.25">
      <c r="A95" s="30" t="s">
        <v>738</v>
      </c>
      <c r="B95" s="46" t="s">
        <v>733</v>
      </c>
      <c r="C95" s="12" t="s">
        <v>284</v>
      </c>
      <c r="D95" s="7" t="s">
        <v>342</v>
      </c>
      <c r="E95" s="7" t="s">
        <v>136</v>
      </c>
      <c r="F95" s="9">
        <v>100</v>
      </c>
      <c r="G95" s="9">
        <v>423.73</v>
      </c>
      <c r="H95" s="8">
        <f t="shared" si="1"/>
        <v>42373</v>
      </c>
      <c r="I95" s="37"/>
      <c r="J95" s="10" t="e">
        <f>IF(#REF!&gt;1,#REF!,0)</f>
        <v>#REF!</v>
      </c>
      <c r="K95" s="10" t="e">
        <f>IF(#REF!&lt;1,#REF!,0)</f>
        <v>#REF!</v>
      </c>
    </row>
    <row r="96" spans="1:11" x14ac:dyDescent="0.25">
      <c r="A96" s="30" t="s">
        <v>739</v>
      </c>
      <c r="B96" s="46" t="s">
        <v>733</v>
      </c>
      <c r="C96" s="12" t="s">
        <v>285</v>
      </c>
      <c r="D96" s="7" t="s">
        <v>343</v>
      </c>
      <c r="E96" s="7" t="s">
        <v>136</v>
      </c>
      <c r="F96" s="9">
        <v>350</v>
      </c>
      <c r="G96" s="9">
        <v>330.51</v>
      </c>
      <c r="H96" s="8">
        <f t="shared" si="1"/>
        <v>115678.5</v>
      </c>
      <c r="I96" s="37"/>
      <c r="J96" s="10" t="e">
        <f>IF(#REF!&gt;1,#REF!,0)</f>
        <v>#REF!</v>
      </c>
      <c r="K96" s="10" t="e">
        <f>IF(#REF!&lt;1,#REF!,0)</f>
        <v>#REF!</v>
      </c>
    </row>
    <row r="97" spans="1:11" x14ac:dyDescent="0.25">
      <c r="A97" s="30" t="s">
        <v>739</v>
      </c>
      <c r="B97" s="46" t="s">
        <v>733</v>
      </c>
      <c r="C97" s="12" t="s">
        <v>286</v>
      </c>
      <c r="D97" s="7" t="s">
        <v>344</v>
      </c>
      <c r="E97" s="7" t="s">
        <v>136</v>
      </c>
      <c r="F97" s="9">
        <v>200</v>
      </c>
      <c r="G97" s="9">
        <v>381.36</v>
      </c>
      <c r="H97" s="8">
        <f t="shared" si="1"/>
        <v>76272</v>
      </c>
      <c r="I97" s="37"/>
      <c r="J97" s="10" t="e">
        <f>IF(#REF!&gt;1,#REF!,0)</f>
        <v>#REF!</v>
      </c>
      <c r="K97" s="10" t="e">
        <f>IF(#REF!&lt;1,#REF!,0)</f>
        <v>#REF!</v>
      </c>
    </row>
    <row r="98" spans="1:11" x14ac:dyDescent="0.25">
      <c r="A98" s="30" t="s">
        <v>739</v>
      </c>
      <c r="B98" s="46" t="s">
        <v>733</v>
      </c>
      <c r="C98" s="12" t="s">
        <v>287</v>
      </c>
      <c r="D98" s="7" t="s">
        <v>345</v>
      </c>
      <c r="E98" s="7" t="s">
        <v>136</v>
      </c>
      <c r="F98" s="9">
        <v>350</v>
      </c>
      <c r="G98" s="9">
        <v>440.68</v>
      </c>
      <c r="H98" s="8">
        <f t="shared" si="1"/>
        <v>154238</v>
      </c>
      <c r="I98" s="37"/>
      <c r="J98" s="10" t="e">
        <f>IF(#REF!&gt;1,#REF!,0)</f>
        <v>#REF!</v>
      </c>
      <c r="K98" s="10" t="e">
        <f>IF(#REF!&lt;1,#REF!,0)</f>
        <v>#REF!</v>
      </c>
    </row>
    <row r="99" spans="1:11" x14ac:dyDescent="0.25">
      <c r="A99" s="30" t="s">
        <v>748</v>
      </c>
      <c r="B99" s="46" t="s">
        <v>733</v>
      </c>
      <c r="C99" s="12" t="s">
        <v>288</v>
      </c>
      <c r="D99" s="7" t="s">
        <v>346</v>
      </c>
      <c r="E99" s="7" t="s">
        <v>136</v>
      </c>
      <c r="F99" s="9">
        <v>60</v>
      </c>
      <c r="G99" s="9">
        <v>381.36</v>
      </c>
      <c r="H99" s="8">
        <f t="shared" si="1"/>
        <v>22881.600000000002</v>
      </c>
      <c r="I99" s="37"/>
      <c r="J99" s="10" t="e">
        <f>IF(#REF!&gt;1,#REF!,0)</f>
        <v>#REF!</v>
      </c>
      <c r="K99" s="10" t="e">
        <f>IF(#REF!&lt;1,#REF!,0)</f>
        <v>#REF!</v>
      </c>
    </row>
    <row r="100" spans="1:11" x14ac:dyDescent="0.25">
      <c r="A100" s="30" t="s">
        <v>751</v>
      </c>
      <c r="B100" s="46" t="s">
        <v>733</v>
      </c>
      <c r="C100" s="12" t="s">
        <v>289</v>
      </c>
      <c r="D100" s="7" t="s">
        <v>396</v>
      </c>
      <c r="E100" s="7" t="s">
        <v>136</v>
      </c>
      <c r="F100" s="9">
        <v>55</v>
      </c>
      <c r="G100" s="9">
        <v>381.36</v>
      </c>
      <c r="H100" s="8">
        <f t="shared" si="1"/>
        <v>20974.799999999999</v>
      </c>
      <c r="I100" s="37"/>
      <c r="J100" s="10" t="e">
        <f>IF(#REF!&gt;1,#REF!,0)</f>
        <v>#REF!</v>
      </c>
      <c r="K100" s="10" t="e">
        <f>IF(#REF!&lt;1,#REF!,0)</f>
        <v>#REF!</v>
      </c>
    </row>
    <row r="101" spans="1:11" x14ac:dyDescent="0.25">
      <c r="A101" s="30" t="s">
        <v>751</v>
      </c>
      <c r="B101" s="46" t="s">
        <v>733</v>
      </c>
      <c r="C101" s="12" t="s">
        <v>290</v>
      </c>
      <c r="D101" s="7" t="s">
        <v>347</v>
      </c>
      <c r="E101" s="7" t="s">
        <v>136</v>
      </c>
      <c r="F101" s="9">
        <v>125</v>
      </c>
      <c r="G101" s="9">
        <v>381.36</v>
      </c>
      <c r="H101" s="8">
        <f t="shared" si="1"/>
        <v>47670</v>
      </c>
      <c r="I101" s="37"/>
      <c r="J101" s="10" t="e">
        <f>IF(#REF!&gt;1,#REF!,0)</f>
        <v>#REF!</v>
      </c>
      <c r="K101" s="10" t="e">
        <f>IF(#REF!&lt;1,#REF!,0)</f>
        <v>#REF!</v>
      </c>
    </row>
    <row r="102" spans="1:11" x14ac:dyDescent="0.25">
      <c r="A102" s="30" t="s">
        <v>736</v>
      </c>
      <c r="B102" s="46" t="s">
        <v>733</v>
      </c>
      <c r="C102" s="12" t="s">
        <v>291</v>
      </c>
      <c r="D102" s="7" t="s">
        <v>397</v>
      </c>
      <c r="E102" s="7" t="s">
        <v>136</v>
      </c>
      <c r="F102" s="9">
        <v>200</v>
      </c>
      <c r="G102" s="9">
        <v>381.36</v>
      </c>
      <c r="H102" s="8">
        <f t="shared" si="1"/>
        <v>76272</v>
      </c>
      <c r="I102" s="37"/>
      <c r="J102" s="10" t="e">
        <f>IF(#REF!&gt;1,#REF!,0)</f>
        <v>#REF!</v>
      </c>
      <c r="K102" s="10" t="e">
        <f>IF(#REF!&lt;1,#REF!,0)</f>
        <v>#REF!</v>
      </c>
    </row>
    <row r="103" spans="1:11" x14ac:dyDescent="0.25">
      <c r="A103" s="30" t="s">
        <v>739</v>
      </c>
      <c r="B103" s="46" t="s">
        <v>733</v>
      </c>
      <c r="C103" s="12" t="s">
        <v>292</v>
      </c>
      <c r="D103" s="7" t="s">
        <v>348</v>
      </c>
      <c r="E103" s="7" t="s">
        <v>136</v>
      </c>
      <c r="F103" s="9">
        <v>200</v>
      </c>
      <c r="G103" s="9">
        <v>381.36</v>
      </c>
      <c r="H103" s="8">
        <f t="shared" si="1"/>
        <v>76272</v>
      </c>
      <c r="I103" s="37"/>
      <c r="J103" s="10" t="e">
        <f>IF(#REF!&gt;1,#REF!,0)</f>
        <v>#REF!</v>
      </c>
      <c r="K103" s="10" t="e">
        <f>IF(#REF!&lt;1,#REF!,0)</f>
        <v>#REF!</v>
      </c>
    </row>
    <row r="104" spans="1:11" x14ac:dyDescent="0.25">
      <c r="A104" s="30" t="s">
        <v>739</v>
      </c>
      <c r="B104" s="46" t="s">
        <v>733</v>
      </c>
      <c r="C104" s="12" t="s">
        <v>293</v>
      </c>
      <c r="D104" s="7" t="s">
        <v>398</v>
      </c>
      <c r="E104" s="7" t="s">
        <v>136</v>
      </c>
      <c r="F104" s="9">
        <v>700</v>
      </c>
      <c r="G104" s="9">
        <v>466.1</v>
      </c>
      <c r="H104" s="8">
        <f t="shared" si="1"/>
        <v>326270</v>
      </c>
      <c r="I104" s="37"/>
      <c r="J104" s="10" t="e">
        <f>IF(#REF!&gt;1,#REF!,0)</f>
        <v>#REF!</v>
      </c>
      <c r="K104" s="10" t="e">
        <f>IF(#REF!&lt;1,#REF!,0)</f>
        <v>#REF!</v>
      </c>
    </row>
    <row r="105" spans="1:11" x14ac:dyDescent="0.25">
      <c r="A105" s="30" t="s">
        <v>739</v>
      </c>
      <c r="B105" s="46" t="s">
        <v>733</v>
      </c>
      <c r="C105" s="12" t="s">
        <v>294</v>
      </c>
      <c r="D105" s="7" t="s">
        <v>349</v>
      </c>
      <c r="E105" s="7" t="s">
        <v>136</v>
      </c>
      <c r="F105" s="9">
        <v>180</v>
      </c>
      <c r="G105" s="9">
        <v>381.36</v>
      </c>
      <c r="H105" s="8">
        <f t="shared" si="1"/>
        <v>68644.800000000003</v>
      </c>
      <c r="I105" s="37"/>
      <c r="J105" s="10" t="e">
        <f>IF(#REF!&gt;1,#REF!,0)</f>
        <v>#REF!</v>
      </c>
      <c r="K105" s="10" t="e">
        <f>IF(#REF!&lt;1,#REF!,0)</f>
        <v>#REF!</v>
      </c>
    </row>
    <row r="106" spans="1:11" x14ac:dyDescent="0.25">
      <c r="A106" s="30" t="s">
        <v>739</v>
      </c>
      <c r="B106" s="46" t="s">
        <v>733</v>
      </c>
      <c r="C106" s="12" t="s">
        <v>295</v>
      </c>
      <c r="D106" s="7" t="s">
        <v>350</v>
      </c>
      <c r="E106" s="7" t="s">
        <v>136</v>
      </c>
      <c r="F106" s="9">
        <v>53</v>
      </c>
      <c r="G106" s="9">
        <v>170</v>
      </c>
      <c r="H106" s="8">
        <f t="shared" si="1"/>
        <v>9010</v>
      </c>
      <c r="I106" s="37"/>
      <c r="J106" s="10" t="e">
        <f>IF(#REF!&gt;1,#REF!,0)</f>
        <v>#REF!</v>
      </c>
      <c r="K106" s="10" t="e">
        <f>IF(#REF!&lt;1,#REF!,0)</f>
        <v>#REF!</v>
      </c>
    </row>
    <row r="107" spans="1:11" x14ac:dyDescent="0.25">
      <c r="A107" s="30" t="s">
        <v>739</v>
      </c>
      <c r="B107" s="46" t="s">
        <v>733</v>
      </c>
      <c r="C107" s="16">
        <v>1117000094</v>
      </c>
      <c r="D107" s="17" t="s">
        <v>400</v>
      </c>
      <c r="E107" s="17" t="s">
        <v>136</v>
      </c>
      <c r="F107" s="18">
        <v>25</v>
      </c>
      <c r="G107" s="18">
        <v>605.68888800000002</v>
      </c>
      <c r="H107" s="18">
        <f>+F107*G107</f>
        <v>15142.2222</v>
      </c>
      <c r="I107" s="15"/>
      <c r="J107" s="15"/>
      <c r="K107" s="15"/>
    </row>
    <row r="108" spans="1:11" x14ac:dyDescent="0.25">
      <c r="A108" s="30" t="s">
        <v>736</v>
      </c>
      <c r="B108" s="46" t="s">
        <v>733</v>
      </c>
      <c r="C108" s="16">
        <v>1118000327</v>
      </c>
      <c r="D108" s="17" t="s">
        <v>401</v>
      </c>
      <c r="E108" s="17" t="s">
        <v>136</v>
      </c>
      <c r="F108" s="18">
        <v>0</v>
      </c>
      <c r="G108" s="18">
        <v>559.64757199999997</v>
      </c>
      <c r="H108" s="18">
        <f t="shared" ref="H108:H171" si="2">+F108*G108</f>
        <v>0</v>
      </c>
      <c r="I108" s="15"/>
      <c r="J108" s="15"/>
      <c r="K108" s="15"/>
    </row>
    <row r="109" spans="1:11" x14ac:dyDescent="0.25">
      <c r="A109" s="30" t="s">
        <v>736</v>
      </c>
      <c r="B109" s="46" t="s">
        <v>733</v>
      </c>
      <c r="C109" s="16">
        <v>1202000005</v>
      </c>
      <c r="D109" s="17" t="s">
        <v>402</v>
      </c>
      <c r="E109" s="17" t="s">
        <v>136</v>
      </c>
      <c r="F109" s="18">
        <v>39</v>
      </c>
      <c r="G109" s="18">
        <v>110.9846158</v>
      </c>
      <c r="H109" s="18">
        <f t="shared" si="2"/>
        <v>4328.4000162000002</v>
      </c>
    </row>
    <row r="110" spans="1:11" x14ac:dyDescent="0.25">
      <c r="A110" s="30" t="s">
        <v>752</v>
      </c>
      <c r="B110" s="46" t="s">
        <v>733</v>
      </c>
      <c r="C110" s="20">
        <v>1203000001</v>
      </c>
      <c r="D110" s="21" t="s">
        <v>403</v>
      </c>
      <c r="E110" s="21" t="s">
        <v>404</v>
      </c>
      <c r="F110" s="22">
        <v>25</v>
      </c>
      <c r="G110" s="22">
        <v>3380</v>
      </c>
      <c r="H110" s="18">
        <f t="shared" si="2"/>
        <v>84500</v>
      </c>
    </row>
    <row r="111" spans="1:11" x14ac:dyDescent="0.25">
      <c r="A111" s="30" t="s">
        <v>753</v>
      </c>
      <c r="B111" s="46" t="s">
        <v>733</v>
      </c>
      <c r="C111" s="16">
        <v>1203000028</v>
      </c>
      <c r="D111" s="17" t="s">
        <v>405</v>
      </c>
      <c r="E111" s="17" t="s">
        <v>136</v>
      </c>
      <c r="F111" s="18">
        <v>0</v>
      </c>
      <c r="G111" s="18">
        <v>375</v>
      </c>
      <c r="H111" s="18">
        <f t="shared" si="2"/>
        <v>0</v>
      </c>
    </row>
    <row r="112" spans="1:11" x14ac:dyDescent="0.25">
      <c r="A112" s="30" t="s">
        <v>753</v>
      </c>
      <c r="B112" s="46" t="s">
        <v>733</v>
      </c>
      <c r="C112" s="16">
        <v>1204000002</v>
      </c>
      <c r="D112" s="17" t="s">
        <v>406</v>
      </c>
      <c r="E112" s="17" t="s">
        <v>136</v>
      </c>
      <c r="F112" s="18">
        <v>12</v>
      </c>
      <c r="G112" s="18">
        <v>185</v>
      </c>
      <c r="H112" s="18">
        <f t="shared" si="2"/>
        <v>2220</v>
      </c>
    </row>
    <row r="113" spans="1:8" x14ac:dyDescent="0.25">
      <c r="A113" s="30" t="s">
        <v>739</v>
      </c>
      <c r="B113" s="46" t="s">
        <v>733</v>
      </c>
      <c r="C113" s="16">
        <v>1206000007</v>
      </c>
      <c r="D113" s="17" t="s">
        <v>407</v>
      </c>
      <c r="E113" s="17" t="s">
        <v>136</v>
      </c>
      <c r="F113" s="18">
        <v>331</v>
      </c>
      <c r="G113" s="18">
        <v>12.257350000000001</v>
      </c>
      <c r="H113" s="18">
        <f t="shared" si="2"/>
        <v>4057.1828500000001</v>
      </c>
    </row>
    <row r="114" spans="1:8" x14ac:dyDescent="0.25">
      <c r="A114" s="30" t="s">
        <v>739</v>
      </c>
      <c r="B114" s="46" t="s">
        <v>733</v>
      </c>
      <c r="C114" s="16">
        <v>1206000020</v>
      </c>
      <c r="D114" s="17" t="s">
        <v>408</v>
      </c>
      <c r="E114" s="17" t="s">
        <v>216</v>
      </c>
      <c r="F114" s="18">
        <v>0</v>
      </c>
      <c r="G114" s="18">
        <v>675.05389219999995</v>
      </c>
      <c r="H114" s="18">
        <f t="shared" si="2"/>
        <v>0</v>
      </c>
    </row>
    <row r="115" spans="1:8" x14ac:dyDescent="0.25">
      <c r="A115" s="30" t="s">
        <v>748</v>
      </c>
      <c r="B115" s="46" t="s">
        <v>733</v>
      </c>
      <c r="C115" s="16">
        <v>1206000021</v>
      </c>
      <c r="D115" s="17" t="s">
        <v>409</v>
      </c>
      <c r="E115" s="17" t="s">
        <v>136</v>
      </c>
      <c r="F115" s="18">
        <v>84</v>
      </c>
      <c r="G115" s="18">
        <v>39.728080800000001</v>
      </c>
      <c r="H115" s="18">
        <f t="shared" si="2"/>
        <v>3337.1587872</v>
      </c>
    </row>
    <row r="116" spans="1:8" x14ac:dyDescent="0.25">
      <c r="A116" s="30" t="s">
        <v>741</v>
      </c>
      <c r="B116" s="46" t="s">
        <v>733</v>
      </c>
      <c r="C116" s="16">
        <v>1206000023</v>
      </c>
      <c r="D116" s="17" t="s">
        <v>410</v>
      </c>
      <c r="E116" s="17" t="s">
        <v>136</v>
      </c>
      <c r="F116" s="18">
        <v>110</v>
      </c>
      <c r="G116" s="18">
        <v>10.258665000000001</v>
      </c>
      <c r="H116" s="18">
        <f t="shared" si="2"/>
        <v>1128.4531500000001</v>
      </c>
    </row>
    <row r="117" spans="1:8" x14ac:dyDescent="0.25">
      <c r="A117" s="30" t="s">
        <v>741</v>
      </c>
      <c r="B117" s="46" t="s">
        <v>733</v>
      </c>
      <c r="C117" s="16">
        <v>1206000027</v>
      </c>
      <c r="D117" s="17" t="s">
        <v>411</v>
      </c>
      <c r="E117" s="17" t="s">
        <v>136</v>
      </c>
      <c r="F117" s="18">
        <v>105</v>
      </c>
      <c r="G117" s="18">
        <v>27.08371</v>
      </c>
      <c r="H117" s="18">
        <f t="shared" si="2"/>
        <v>2843.78955</v>
      </c>
    </row>
    <row r="118" spans="1:8" x14ac:dyDescent="0.25">
      <c r="A118" s="30" t="s">
        <v>736</v>
      </c>
      <c r="B118" s="46" t="s">
        <v>733</v>
      </c>
      <c r="C118" s="16">
        <v>1207000003</v>
      </c>
      <c r="D118" s="17" t="s">
        <v>412</v>
      </c>
      <c r="E118" s="17" t="s">
        <v>136</v>
      </c>
      <c r="F118" s="18">
        <v>54</v>
      </c>
      <c r="G118" s="18">
        <v>10.334444400000001</v>
      </c>
      <c r="H118" s="18">
        <f t="shared" si="2"/>
        <v>558.05999760000009</v>
      </c>
    </row>
    <row r="119" spans="1:8" x14ac:dyDescent="0.25">
      <c r="A119" s="30" t="s">
        <v>754</v>
      </c>
      <c r="B119" s="46" t="s">
        <v>733</v>
      </c>
      <c r="C119" s="20">
        <v>1210000001</v>
      </c>
      <c r="D119" s="21" t="s">
        <v>413</v>
      </c>
      <c r="E119" s="21" t="s">
        <v>136</v>
      </c>
      <c r="F119" s="22">
        <v>19</v>
      </c>
      <c r="G119" s="22">
        <v>115</v>
      </c>
      <c r="H119" s="18">
        <f t="shared" si="2"/>
        <v>2185</v>
      </c>
    </row>
    <row r="120" spans="1:8" x14ac:dyDescent="0.25">
      <c r="A120" s="30" t="s">
        <v>739</v>
      </c>
      <c r="B120" s="46" t="s">
        <v>733</v>
      </c>
      <c r="C120" s="16">
        <v>1210000006</v>
      </c>
      <c r="D120" s="17" t="s">
        <v>414</v>
      </c>
      <c r="E120" s="17" t="s">
        <v>136</v>
      </c>
      <c r="F120" s="18">
        <v>2</v>
      </c>
      <c r="G120" s="18">
        <v>650</v>
      </c>
      <c r="H120" s="18">
        <f t="shared" si="2"/>
        <v>1300</v>
      </c>
    </row>
    <row r="121" spans="1:8" x14ac:dyDescent="0.25">
      <c r="A121" s="30" t="s">
        <v>739</v>
      </c>
      <c r="B121" s="46" t="s">
        <v>733</v>
      </c>
      <c r="C121" s="16">
        <v>1210000007</v>
      </c>
      <c r="D121" s="17" t="s">
        <v>415</v>
      </c>
      <c r="E121" s="17" t="s">
        <v>136</v>
      </c>
      <c r="F121" s="18">
        <v>66</v>
      </c>
      <c r="G121" s="18">
        <v>921.22666600000002</v>
      </c>
      <c r="H121" s="18">
        <f t="shared" si="2"/>
        <v>60800.959955999999</v>
      </c>
    </row>
    <row r="122" spans="1:8" x14ac:dyDescent="0.25">
      <c r="A122" s="30" t="s">
        <v>739</v>
      </c>
      <c r="B122" s="46" t="s">
        <v>733</v>
      </c>
      <c r="C122" s="16">
        <v>1210000010</v>
      </c>
      <c r="D122" s="17" t="s">
        <v>416</v>
      </c>
      <c r="E122" s="17" t="s">
        <v>136</v>
      </c>
      <c r="F122" s="18">
        <v>52</v>
      </c>
      <c r="G122" s="18">
        <v>650</v>
      </c>
      <c r="H122" s="18">
        <f t="shared" si="2"/>
        <v>33800</v>
      </c>
    </row>
    <row r="123" spans="1:8" x14ac:dyDescent="0.25">
      <c r="A123" s="30" t="s">
        <v>754</v>
      </c>
      <c r="B123" s="46" t="s">
        <v>733</v>
      </c>
      <c r="C123" s="16">
        <v>1210000011</v>
      </c>
      <c r="D123" s="17" t="s">
        <v>417</v>
      </c>
      <c r="E123" s="17" t="s">
        <v>136</v>
      </c>
      <c r="F123" s="18">
        <v>0</v>
      </c>
      <c r="G123" s="18">
        <v>450</v>
      </c>
      <c r="H123" s="18">
        <f t="shared" si="2"/>
        <v>0</v>
      </c>
    </row>
    <row r="124" spans="1:8" x14ac:dyDescent="0.25">
      <c r="A124" s="30" t="s">
        <v>739</v>
      </c>
      <c r="B124" s="46" t="s">
        <v>733</v>
      </c>
      <c r="C124" s="16">
        <v>1211000005</v>
      </c>
      <c r="D124" s="17" t="s">
        <v>418</v>
      </c>
      <c r="E124" s="17" t="s">
        <v>136</v>
      </c>
      <c r="F124" s="18">
        <v>49</v>
      </c>
      <c r="G124" s="18">
        <v>81.745453999999995</v>
      </c>
      <c r="H124" s="18">
        <f t="shared" si="2"/>
        <v>4005.5272459999996</v>
      </c>
    </row>
    <row r="125" spans="1:8" x14ac:dyDescent="0.25">
      <c r="A125" s="30" t="s">
        <v>752</v>
      </c>
      <c r="B125" s="46" t="s">
        <v>733</v>
      </c>
      <c r="C125" s="16">
        <v>1211000035</v>
      </c>
      <c r="D125" s="17" t="s">
        <v>419</v>
      </c>
      <c r="E125" s="17" t="s">
        <v>136</v>
      </c>
      <c r="F125" s="18">
        <v>53</v>
      </c>
      <c r="G125" s="18">
        <v>395</v>
      </c>
      <c r="H125" s="18">
        <f t="shared" si="2"/>
        <v>20935</v>
      </c>
    </row>
    <row r="126" spans="1:8" x14ac:dyDescent="0.25">
      <c r="A126" s="30" t="s">
        <v>752</v>
      </c>
      <c r="B126" s="46" t="s">
        <v>733</v>
      </c>
      <c r="C126" s="16">
        <v>1215000003</v>
      </c>
      <c r="D126" s="17" t="s">
        <v>420</v>
      </c>
      <c r="E126" s="17" t="s">
        <v>136</v>
      </c>
      <c r="F126" s="18">
        <v>46</v>
      </c>
      <c r="G126" s="18">
        <v>34.465000000000003</v>
      </c>
      <c r="H126" s="18">
        <f t="shared" si="2"/>
        <v>1585.39</v>
      </c>
    </row>
    <row r="127" spans="1:8" x14ac:dyDescent="0.25">
      <c r="A127" s="30" t="s">
        <v>739</v>
      </c>
      <c r="B127" s="46" t="s">
        <v>733</v>
      </c>
      <c r="C127" s="16">
        <v>1216000003</v>
      </c>
      <c r="D127" s="17" t="s">
        <v>421</v>
      </c>
      <c r="E127" s="17" t="s">
        <v>136</v>
      </c>
      <c r="F127" s="18">
        <v>188</v>
      </c>
      <c r="G127" s="18">
        <v>16.25</v>
      </c>
      <c r="H127" s="18">
        <f t="shared" si="2"/>
        <v>3055</v>
      </c>
    </row>
    <row r="128" spans="1:8" x14ac:dyDescent="0.25">
      <c r="A128" s="30" t="s">
        <v>739</v>
      </c>
      <c r="B128" s="46" t="s">
        <v>733</v>
      </c>
      <c r="C128" s="16">
        <v>1216000012</v>
      </c>
      <c r="D128" s="17" t="s">
        <v>422</v>
      </c>
      <c r="E128" s="17" t="s">
        <v>216</v>
      </c>
      <c r="F128" s="18">
        <v>11</v>
      </c>
      <c r="G128" s="18">
        <v>328.36</v>
      </c>
      <c r="H128" s="18">
        <f t="shared" si="2"/>
        <v>3611.96</v>
      </c>
    </row>
    <row r="129" spans="1:8" x14ac:dyDescent="0.25">
      <c r="A129" s="30" t="s">
        <v>739</v>
      </c>
      <c r="B129" s="46" t="s">
        <v>733</v>
      </c>
      <c r="C129" s="20">
        <v>1216000020</v>
      </c>
      <c r="D129" s="21" t="s">
        <v>423</v>
      </c>
      <c r="E129" s="21" t="s">
        <v>136</v>
      </c>
      <c r="F129" s="22">
        <v>18</v>
      </c>
      <c r="G129" s="22">
        <v>23.33</v>
      </c>
      <c r="H129" s="18">
        <f t="shared" si="2"/>
        <v>419.93999999999994</v>
      </c>
    </row>
    <row r="130" spans="1:8" x14ac:dyDescent="0.25">
      <c r="A130" s="30" t="s">
        <v>739</v>
      </c>
      <c r="B130" s="46" t="s">
        <v>733</v>
      </c>
      <c r="C130" s="16">
        <v>1216000031</v>
      </c>
      <c r="D130" s="17" t="s">
        <v>424</v>
      </c>
      <c r="E130" s="17" t="s">
        <v>136</v>
      </c>
      <c r="F130" s="18">
        <v>1</v>
      </c>
      <c r="G130" s="18">
        <v>140.25444400000001</v>
      </c>
      <c r="H130" s="18">
        <f t="shared" si="2"/>
        <v>140.25444400000001</v>
      </c>
    </row>
    <row r="131" spans="1:8" x14ac:dyDescent="0.25">
      <c r="A131" s="30" t="s">
        <v>739</v>
      </c>
      <c r="B131" s="46" t="s">
        <v>733</v>
      </c>
      <c r="C131" s="20">
        <v>1218000008</v>
      </c>
      <c r="D131" s="21" t="s">
        <v>425</v>
      </c>
      <c r="E131" s="21" t="s">
        <v>136</v>
      </c>
      <c r="F131" s="22">
        <v>23</v>
      </c>
      <c r="G131" s="22">
        <v>350</v>
      </c>
      <c r="H131" s="18">
        <f t="shared" si="2"/>
        <v>8050</v>
      </c>
    </row>
    <row r="132" spans="1:8" x14ac:dyDescent="0.25">
      <c r="A132" s="30" t="s">
        <v>752</v>
      </c>
      <c r="B132" s="46" t="s">
        <v>733</v>
      </c>
      <c r="C132" s="20">
        <v>1218000011</v>
      </c>
      <c r="D132" s="21" t="s">
        <v>426</v>
      </c>
      <c r="E132" s="21" t="s">
        <v>136</v>
      </c>
      <c r="F132" s="22">
        <v>23</v>
      </c>
      <c r="G132" s="22">
        <v>237</v>
      </c>
      <c r="H132" s="18">
        <f t="shared" si="2"/>
        <v>5451</v>
      </c>
    </row>
    <row r="133" spans="1:8" x14ac:dyDescent="0.25">
      <c r="A133" s="30" t="s">
        <v>752</v>
      </c>
      <c r="B133" s="46" t="s">
        <v>733</v>
      </c>
      <c r="C133" s="16">
        <v>1218000013</v>
      </c>
      <c r="D133" s="17" t="s">
        <v>427</v>
      </c>
      <c r="E133" s="17" t="s">
        <v>144</v>
      </c>
      <c r="F133" s="18">
        <v>47</v>
      </c>
      <c r="G133" s="18">
        <v>767</v>
      </c>
      <c r="H133" s="18">
        <f t="shared" si="2"/>
        <v>36049</v>
      </c>
    </row>
    <row r="134" spans="1:8" x14ac:dyDescent="0.25">
      <c r="A134" s="30" t="s">
        <v>752</v>
      </c>
      <c r="B134" s="46" t="s">
        <v>733</v>
      </c>
      <c r="C134" s="16">
        <v>1218000021</v>
      </c>
      <c r="D134" s="17" t="s">
        <v>428</v>
      </c>
      <c r="E134" s="17" t="s">
        <v>136</v>
      </c>
      <c r="F134" s="18">
        <v>42</v>
      </c>
      <c r="G134" s="18">
        <v>79</v>
      </c>
      <c r="H134" s="18">
        <f t="shared" si="2"/>
        <v>3318</v>
      </c>
    </row>
    <row r="135" spans="1:8" x14ac:dyDescent="0.25">
      <c r="A135" s="30" t="s">
        <v>739</v>
      </c>
      <c r="B135" s="46" t="s">
        <v>733</v>
      </c>
      <c r="C135" s="16">
        <v>1219000010</v>
      </c>
      <c r="D135" s="17" t="s">
        <v>429</v>
      </c>
      <c r="E135" s="17" t="s">
        <v>136</v>
      </c>
      <c r="F135" s="18">
        <v>58</v>
      </c>
      <c r="G135" s="18">
        <v>861.4</v>
      </c>
      <c r="H135" s="18">
        <f t="shared" si="2"/>
        <v>49961.2</v>
      </c>
    </row>
    <row r="136" spans="1:8" x14ac:dyDescent="0.25">
      <c r="A136" s="30" t="s">
        <v>739</v>
      </c>
      <c r="B136" s="46" t="s">
        <v>733</v>
      </c>
      <c r="C136" s="16">
        <v>1219000012</v>
      </c>
      <c r="D136" s="17" t="s">
        <v>430</v>
      </c>
      <c r="E136" s="17" t="s">
        <v>136</v>
      </c>
      <c r="F136" s="18">
        <v>12</v>
      </c>
      <c r="G136" s="18">
        <v>750</v>
      </c>
      <c r="H136" s="18">
        <f t="shared" si="2"/>
        <v>9000</v>
      </c>
    </row>
    <row r="137" spans="1:8" x14ac:dyDescent="0.25">
      <c r="A137" s="30" t="s">
        <v>739</v>
      </c>
      <c r="B137" s="46" t="s">
        <v>733</v>
      </c>
      <c r="C137" s="20">
        <v>1219000013</v>
      </c>
      <c r="D137" s="21" t="s">
        <v>431</v>
      </c>
      <c r="E137" s="21" t="s">
        <v>136</v>
      </c>
      <c r="F137" s="22">
        <v>2</v>
      </c>
      <c r="G137" s="22">
        <v>700</v>
      </c>
      <c r="H137" s="18">
        <f t="shared" si="2"/>
        <v>1400</v>
      </c>
    </row>
    <row r="138" spans="1:8" x14ac:dyDescent="0.25">
      <c r="A138" s="30" t="s">
        <v>739</v>
      </c>
      <c r="B138" s="46" t="s">
        <v>733</v>
      </c>
      <c r="C138" s="16">
        <v>1219000016</v>
      </c>
      <c r="D138" s="17" t="s">
        <v>432</v>
      </c>
      <c r="E138" s="17" t="s">
        <v>136</v>
      </c>
      <c r="F138" s="18">
        <v>5</v>
      </c>
      <c r="G138" s="18">
        <v>300</v>
      </c>
      <c r="H138" s="18">
        <f t="shared" si="2"/>
        <v>1500</v>
      </c>
    </row>
    <row r="139" spans="1:8" x14ac:dyDescent="0.25">
      <c r="A139" s="30" t="s">
        <v>751</v>
      </c>
      <c r="B139" s="46" t="s">
        <v>733</v>
      </c>
      <c r="C139" s="16">
        <v>1219000054</v>
      </c>
      <c r="D139" s="17" t="s">
        <v>433</v>
      </c>
      <c r="E139" s="17" t="s">
        <v>136</v>
      </c>
      <c r="F139" s="18">
        <v>28</v>
      </c>
      <c r="G139" s="18">
        <v>885</v>
      </c>
      <c r="H139" s="18">
        <f t="shared" si="2"/>
        <v>24780</v>
      </c>
    </row>
    <row r="140" spans="1:8" x14ac:dyDescent="0.25">
      <c r="A140" s="30" t="s">
        <v>739</v>
      </c>
      <c r="B140" s="46" t="s">
        <v>733</v>
      </c>
      <c r="C140" s="20">
        <v>1219000063</v>
      </c>
      <c r="D140" s="21" t="s">
        <v>434</v>
      </c>
      <c r="E140" s="21" t="s">
        <v>136</v>
      </c>
      <c r="F140" s="22">
        <v>18</v>
      </c>
      <c r="G140" s="22">
        <v>350</v>
      </c>
      <c r="H140" s="18">
        <f t="shared" si="2"/>
        <v>6300</v>
      </c>
    </row>
    <row r="141" spans="1:8" x14ac:dyDescent="0.25">
      <c r="A141" s="30" t="s">
        <v>739</v>
      </c>
      <c r="B141" s="46" t="s">
        <v>733</v>
      </c>
      <c r="C141" s="16">
        <v>1219000110</v>
      </c>
      <c r="D141" s="17" t="s">
        <v>435</v>
      </c>
      <c r="E141" s="17" t="s">
        <v>136</v>
      </c>
      <c r="F141" s="18">
        <v>20</v>
      </c>
      <c r="G141" s="18">
        <v>200</v>
      </c>
      <c r="H141" s="18">
        <f t="shared" si="2"/>
        <v>4000</v>
      </c>
    </row>
    <row r="142" spans="1:8" x14ac:dyDescent="0.25">
      <c r="A142" s="30" t="s">
        <v>739</v>
      </c>
      <c r="B142" s="46" t="s">
        <v>733</v>
      </c>
      <c r="C142" s="16">
        <v>1220000001</v>
      </c>
      <c r="D142" s="17" t="s">
        <v>436</v>
      </c>
      <c r="E142" s="17" t="s">
        <v>144</v>
      </c>
      <c r="F142" s="18">
        <v>4</v>
      </c>
      <c r="G142" s="18">
        <v>238.245</v>
      </c>
      <c r="H142" s="18">
        <f t="shared" si="2"/>
        <v>952.98</v>
      </c>
    </row>
    <row r="143" spans="1:8" x14ac:dyDescent="0.25">
      <c r="A143" s="30" t="s">
        <v>742</v>
      </c>
      <c r="B143" s="46" t="s">
        <v>733</v>
      </c>
      <c r="C143" s="16">
        <v>1220000003</v>
      </c>
      <c r="D143" s="17" t="s">
        <v>437</v>
      </c>
      <c r="E143" s="17" t="s">
        <v>136</v>
      </c>
      <c r="F143" s="18">
        <v>420</v>
      </c>
      <c r="G143" s="18">
        <v>15.12506065</v>
      </c>
      <c r="H143" s="18">
        <f t="shared" si="2"/>
        <v>6352.5254729999997</v>
      </c>
    </row>
    <row r="144" spans="1:8" x14ac:dyDescent="0.25">
      <c r="A144" s="30" t="s">
        <v>739</v>
      </c>
      <c r="B144" s="46" t="s">
        <v>733</v>
      </c>
      <c r="C144" s="16">
        <v>1220000005</v>
      </c>
      <c r="D144" s="17" t="s">
        <v>438</v>
      </c>
      <c r="E144" s="23" t="s">
        <v>216</v>
      </c>
      <c r="F144" s="18">
        <v>15</v>
      </c>
      <c r="G144" s="18">
        <v>74.494825591600005</v>
      </c>
      <c r="H144" s="18">
        <f t="shared" si="2"/>
        <v>1117.4223838740002</v>
      </c>
    </row>
    <row r="145" spans="1:8" x14ac:dyDescent="0.25">
      <c r="A145" s="30" t="s">
        <v>739</v>
      </c>
      <c r="B145" s="46" t="s">
        <v>733</v>
      </c>
      <c r="C145" s="16">
        <v>1221000001</v>
      </c>
      <c r="D145" s="17" t="s">
        <v>439</v>
      </c>
      <c r="E145" s="17" t="s">
        <v>136</v>
      </c>
      <c r="F145" s="18">
        <v>5</v>
      </c>
      <c r="G145" s="18">
        <v>305.72399999999999</v>
      </c>
      <c r="H145" s="18">
        <f t="shared" si="2"/>
        <v>1528.62</v>
      </c>
    </row>
    <row r="146" spans="1:8" x14ac:dyDescent="0.25">
      <c r="A146" s="30" t="s">
        <v>755</v>
      </c>
      <c r="B146" s="46" t="s">
        <v>733</v>
      </c>
      <c r="C146" s="16">
        <v>1222000002</v>
      </c>
      <c r="D146" s="17" t="s">
        <v>440</v>
      </c>
      <c r="E146" s="17" t="s">
        <v>144</v>
      </c>
      <c r="F146" s="18">
        <v>37</v>
      </c>
      <c r="G146" s="18">
        <v>70.245000000000005</v>
      </c>
      <c r="H146" s="18">
        <f t="shared" si="2"/>
        <v>2599.0650000000001</v>
      </c>
    </row>
    <row r="147" spans="1:8" x14ac:dyDescent="0.25">
      <c r="A147" s="30" t="s">
        <v>755</v>
      </c>
      <c r="B147" s="46" t="s">
        <v>733</v>
      </c>
      <c r="C147" s="16">
        <v>1222000003</v>
      </c>
      <c r="D147" s="17" t="s">
        <v>441</v>
      </c>
      <c r="E147" s="17" t="s">
        <v>144</v>
      </c>
      <c r="F147" s="18">
        <v>9</v>
      </c>
      <c r="G147" s="18">
        <v>15</v>
      </c>
      <c r="H147" s="18">
        <f t="shared" si="2"/>
        <v>135</v>
      </c>
    </row>
    <row r="148" spans="1:8" x14ac:dyDescent="0.25">
      <c r="A148" s="30" t="s">
        <v>755</v>
      </c>
      <c r="B148" s="46" t="s">
        <v>733</v>
      </c>
      <c r="C148" s="16">
        <v>1222000004</v>
      </c>
      <c r="D148" s="17" t="s">
        <v>442</v>
      </c>
      <c r="E148" s="17" t="s">
        <v>136</v>
      </c>
      <c r="F148" s="18">
        <v>19</v>
      </c>
      <c r="G148" s="18">
        <v>82.6</v>
      </c>
      <c r="H148" s="18">
        <f t="shared" si="2"/>
        <v>1569.3999999999999</v>
      </c>
    </row>
    <row r="149" spans="1:8" x14ac:dyDescent="0.25">
      <c r="A149" s="30" t="s">
        <v>739</v>
      </c>
      <c r="B149" s="46" t="s">
        <v>733</v>
      </c>
      <c r="C149" s="20">
        <v>1222000005</v>
      </c>
      <c r="D149" s="21" t="s">
        <v>443</v>
      </c>
      <c r="E149" s="21" t="s">
        <v>136</v>
      </c>
      <c r="F149" s="22">
        <v>5</v>
      </c>
      <c r="G149" s="22">
        <v>106.2</v>
      </c>
      <c r="H149" s="18">
        <f t="shared" si="2"/>
        <v>531</v>
      </c>
    </row>
    <row r="150" spans="1:8" x14ac:dyDescent="0.25">
      <c r="A150" s="30" t="s">
        <v>754</v>
      </c>
      <c r="B150" s="46" t="s">
        <v>733</v>
      </c>
      <c r="C150" s="16">
        <v>1223000001</v>
      </c>
      <c r="D150" s="17" t="s">
        <v>444</v>
      </c>
      <c r="E150" s="17" t="s">
        <v>144</v>
      </c>
      <c r="F150" s="18">
        <v>48</v>
      </c>
      <c r="G150" s="18">
        <v>84.496128999999996</v>
      </c>
      <c r="H150" s="18">
        <f t="shared" si="2"/>
        <v>4055.8141919999998</v>
      </c>
    </row>
    <row r="151" spans="1:8" x14ac:dyDescent="0.25">
      <c r="A151" s="30" t="s">
        <v>754</v>
      </c>
      <c r="B151" s="46" t="s">
        <v>733</v>
      </c>
      <c r="C151" s="16">
        <v>1224000012</v>
      </c>
      <c r="D151" s="17" t="s">
        <v>445</v>
      </c>
      <c r="E151" s="17" t="s">
        <v>136</v>
      </c>
      <c r="F151" s="18">
        <v>512</v>
      </c>
      <c r="G151" s="18">
        <v>7.12805</v>
      </c>
      <c r="H151" s="18">
        <f t="shared" si="2"/>
        <v>3649.5616</v>
      </c>
    </row>
    <row r="152" spans="1:8" x14ac:dyDescent="0.25">
      <c r="A152" s="30" t="s">
        <v>754</v>
      </c>
      <c r="B152" s="46" t="s">
        <v>733</v>
      </c>
      <c r="C152" s="16">
        <v>1225000003</v>
      </c>
      <c r="D152" s="17" t="s">
        <v>446</v>
      </c>
      <c r="E152" s="23" t="s">
        <v>136</v>
      </c>
      <c r="F152" s="18">
        <v>23</v>
      </c>
      <c r="G152" s="18">
        <v>150</v>
      </c>
      <c r="H152" s="18">
        <f t="shared" si="2"/>
        <v>3450</v>
      </c>
    </row>
    <row r="153" spans="1:8" x14ac:dyDescent="0.25">
      <c r="A153" s="30" t="s">
        <v>754</v>
      </c>
      <c r="B153" s="46" t="s">
        <v>733</v>
      </c>
      <c r="C153" s="16">
        <v>1226000001</v>
      </c>
      <c r="D153" s="17" t="s">
        <v>447</v>
      </c>
      <c r="E153" s="17" t="s">
        <v>136</v>
      </c>
      <c r="F153" s="18">
        <v>7</v>
      </c>
      <c r="G153" s="18">
        <v>334.61444</v>
      </c>
      <c r="H153" s="18">
        <f t="shared" si="2"/>
        <v>2342.3010800000002</v>
      </c>
    </row>
    <row r="154" spans="1:8" x14ac:dyDescent="0.25">
      <c r="A154" s="30" t="s">
        <v>754</v>
      </c>
      <c r="B154" s="46" t="s">
        <v>733</v>
      </c>
      <c r="C154" s="16">
        <v>1226000002</v>
      </c>
      <c r="D154" s="17" t="s">
        <v>448</v>
      </c>
      <c r="E154" s="17" t="s">
        <v>136</v>
      </c>
      <c r="F154" s="18">
        <v>13</v>
      </c>
      <c r="G154" s="18">
        <v>443.995</v>
      </c>
      <c r="H154" s="18">
        <f t="shared" si="2"/>
        <v>5771.9350000000004</v>
      </c>
    </row>
    <row r="155" spans="1:8" x14ac:dyDescent="0.25">
      <c r="A155" s="30" t="s">
        <v>756</v>
      </c>
      <c r="B155" s="46" t="s">
        <v>733</v>
      </c>
      <c r="C155" s="16">
        <v>1229000007</v>
      </c>
      <c r="D155" s="17" t="s">
        <v>449</v>
      </c>
      <c r="E155" s="17" t="s">
        <v>136</v>
      </c>
      <c r="F155" s="18">
        <v>12</v>
      </c>
      <c r="G155" s="18">
        <v>330.4</v>
      </c>
      <c r="H155" s="18">
        <f t="shared" si="2"/>
        <v>3964.7999999999997</v>
      </c>
    </row>
    <row r="156" spans="1:8" x14ac:dyDescent="0.25">
      <c r="A156" s="30" t="s">
        <v>739</v>
      </c>
      <c r="B156" s="46" t="s">
        <v>733</v>
      </c>
      <c r="C156" s="16">
        <v>1230000006</v>
      </c>
      <c r="D156" s="17" t="s">
        <v>450</v>
      </c>
      <c r="E156" s="17" t="s">
        <v>137</v>
      </c>
      <c r="F156" s="18">
        <v>36</v>
      </c>
      <c r="G156" s="18">
        <v>29.585294000000001</v>
      </c>
      <c r="H156" s="18">
        <f t="shared" si="2"/>
        <v>1065.0705840000001</v>
      </c>
    </row>
    <row r="157" spans="1:8" x14ac:dyDescent="0.25">
      <c r="A157" s="30" t="s">
        <v>739</v>
      </c>
      <c r="B157" s="46" t="s">
        <v>733</v>
      </c>
      <c r="C157" s="16">
        <v>1230000027</v>
      </c>
      <c r="D157" s="17" t="s">
        <v>451</v>
      </c>
      <c r="E157" s="17" t="s">
        <v>452</v>
      </c>
      <c r="F157" s="18">
        <v>38</v>
      </c>
      <c r="G157" s="18">
        <v>401.2</v>
      </c>
      <c r="H157" s="18">
        <f t="shared" si="2"/>
        <v>15245.6</v>
      </c>
    </row>
    <row r="158" spans="1:8" x14ac:dyDescent="0.25">
      <c r="A158" s="30" t="s">
        <v>739</v>
      </c>
      <c r="B158" s="46" t="s">
        <v>733</v>
      </c>
      <c r="C158" s="16">
        <v>1230000028</v>
      </c>
      <c r="D158" s="17" t="s">
        <v>453</v>
      </c>
      <c r="E158" s="17" t="s">
        <v>136</v>
      </c>
      <c r="F158" s="18">
        <v>22</v>
      </c>
      <c r="G158" s="18">
        <v>47.2</v>
      </c>
      <c r="H158" s="18">
        <f t="shared" si="2"/>
        <v>1038.4000000000001</v>
      </c>
    </row>
    <row r="159" spans="1:8" x14ac:dyDescent="0.25">
      <c r="A159" s="30" t="s">
        <v>739</v>
      </c>
      <c r="B159" s="46" t="s">
        <v>733</v>
      </c>
      <c r="C159" s="16">
        <v>1230000033</v>
      </c>
      <c r="D159" s="17" t="s">
        <v>454</v>
      </c>
      <c r="E159" s="17" t="s">
        <v>452</v>
      </c>
      <c r="F159" s="18">
        <v>100</v>
      </c>
      <c r="G159" s="18">
        <v>465.79431</v>
      </c>
      <c r="H159" s="18">
        <f t="shared" si="2"/>
        <v>46579.430999999997</v>
      </c>
    </row>
    <row r="160" spans="1:8" x14ac:dyDescent="0.25">
      <c r="A160" s="30" t="s">
        <v>756</v>
      </c>
      <c r="B160" s="46" t="s">
        <v>733</v>
      </c>
      <c r="C160" s="16">
        <v>1230000035</v>
      </c>
      <c r="D160" s="17" t="s">
        <v>455</v>
      </c>
      <c r="E160" s="17" t="s">
        <v>452</v>
      </c>
      <c r="F160" s="18">
        <v>80</v>
      </c>
      <c r="G160" s="18">
        <v>494.23764699999998</v>
      </c>
      <c r="H160" s="18">
        <f t="shared" si="2"/>
        <v>39539.011760000001</v>
      </c>
    </row>
    <row r="161" spans="1:8" x14ac:dyDescent="0.25">
      <c r="A161" s="30" t="s">
        <v>739</v>
      </c>
      <c r="B161" s="46" t="s">
        <v>733</v>
      </c>
      <c r="C161" s="16">
        <v>1230000044</v>
      </c>
      <c r="D161" s="17" t="s">
        <v>456</v>
      </c>
      <c r="E161" s="17" t="s">
        <v>452</v>
      </c>
      <c r="F161" s="18">
        <v>0</v>
      </c>
      <c r="G161" s="18">
        <v>3091.6</v>
      </c>
      <c r="H161" s="18">
        <f t="shared" si="2"/>
        <v>0</v>
      </c>
    </row>
    <row r="162" spans="1:8" x14ac:dyDescent="0.25">
      <c r="A162" s="30" t="s">
        <v>739</v>
      </c>
      <c r="B162" s="46" t="s">
        <v>733</v>
      </c>
      <c r="C162" s="16">
        <v>1230000048</v>
      </c>
      <c r="D162" s="17" t="s">
        <v>457</v>
      </c>
      <c r="E162" s="17" t="s">
        <v>452</v>
      </c>
      <c r="F162" s="18">
        <v>0</v>
      </c>
      <c r="G162" s="18">
        <v>3024.5259999999998</v>
      </c>
      <c r="H162" s="18">
        <f t="shared" si="2"/>
        <v>0</v>
      </c>
    </row>
    <row r="163" spans="1:8" x14ac:dyDescent="0.25">
      <c r="A163" s="30" t="s">
        <v>754</v>
      </c>
      <c r="B163" s="46" t="s">
        <v>733</v>
      </c>
      <c r="C163" s="16">
        <v>1230000054</v>
      </c>
      <c r="D163" s="17" t="s">
        <v>458</v>
      </c>
      <c r="E163" s="17" t="s">
        <v>144</v>
      </c>
      <c r="F163" s="18">
        <v>17</v>
      </c>
      <c r="G163" s="18">
        <v>4060</v>
      </c>
      <c r="H163" s="18">
        <f t="shared" si="2"/>
        <v>69020</v>
      </c>
    </row>
    <row r="164" spans="1:8" x14ac:dyDescent="0.25">
      <c r="A164" s="30" t="s">
        <v>754</v>
      </c>
      <c r="B164" s="46" t="s">
        <v>733</v>
      </c>
      <c r="C164" s="16">
        <v>1230000066</v>
      </c>
      <c r="D164" s="17" t="s">
        <v>459</v>
      </c>
      <c r="E164" s="17" t="s">
        <v>144</v>
      </c>
      <c r="F164" s="18">
        <v>2</v>
      </c>
      <c r="G164" s="18">
        <v>1935.07111111111</v>
      </c>
      <c r="H164" s="18">
        <f t="shared" si="2"/>
        <v>3870.14222222222</v>
      </c>
    </row>
    <row r="165" spans="1:8" x14ac:dyDescent="0.25">
      <c r="A165" s="30" t="s">
        <v>752</v>
      </c>
      <c r="B165" s="46" t="s">
        <v>733</v>
      </c>
      <c r="C165" s="16">
        <v>1231000002</v>
      </c>
      <c r="D165" s="17" t="s">
        <v>460</v>
      </c>
      <c r="E165" s="17" t="s">
        <v>136</v>
      </c>
      <c r="F165" s="18">
        <v>743</v>
      </c>
      <c r="G165" s="18">
        <v>101.887399</v>
      </c>
      <c r="H165" s="18">
        <f t="shared" si="2"/>
        <v>75702.337457000001</v>
      </c>
    </row>
    <row r="166" spans="1:8" x14ac:dyDescent="0.25">
      <c r="A166" s="30" t="s">
        <v>752</v>
      </c>
      <c r="B166" s="46" t="s">
        <v>733</v>
      </c>
      <c r="C166" s="16">
        <v>1231000011</v>
      </c>
      <c r="D166" s="17" t="s">
        <v>461</v>
      </c>
      <c r="E166" s="17" t="s">
        <v>136</v>
      </c>
      <c r="F166" s="18">
        <v>166</v>
      </c>
      <c r="G166" s="18">
        <v>270</v>
      </c>
      <c r="H166" s="18">
        <f t="shared" si="2"/>
        <v>44820</v>
      </c>
    </row>
    <row r="167" spans="1:8" x14ac:dyDescent="0.25">
      <c r="A167" s="30" t="s">
        <v>752</v>
      </c>
      <c r="B167" s="46" t="s">
        <v>733</v>
      </c>
      <c r="C167" s="16">
        <v>1231000012</v>
      </c>
      <c r="D167" s="17" t="s">
        <v>462</v>
      </c>
      <c r="E167" s="17" t="s">
        <v>136</v>
      </c>
      <c r="F167" s="18">
        <v>61</v>
      </c>
      <c r="G167" s="18">
        <v>181.1774576</v>
      </c>
      <c r="H167" s="18">
        <f t="shared" si="2"/>
        <v>11051.824913599999</v>
      </c>
    </row>
    <row r="168" spans="1:8" x14ac:dyDescent="0.25">
      <c r="A168" s="30" t="s">
        <v>752</v>
      </c>
      <c r="B168" s="46" t="s">
        <v>733</v>
      </c>
      <c r="C168" s="16">
        <v>1231000018</v>
      </c>
      <c r="D168" s="17" t="s">
        <v>463</v>
      </c>
      <c r="E168" s="17" t="s">
        <v>136</v>
      </c>
      <c r="F168" s="18">
        <v>2342</v>
      </c>
      <c r="G168" s="18">
        <v>91.62</v>
      </c>
      <c r="H168" s="18">
        <f t="shared" si="2"/>
        <v>214574.04</v>
      </c>
    </row>
    <row r="169" spans="1:8" x14ac:dyDescent="0.25">
      <c r="A169" s="30" t="s">
        <v>752</v>
      </c>
      <c r="B169" s="46" t="s">
        <v>733</v>
      </c>
      <c r="C169" s="16">
        <v>1232000002</v>
      </c>
      <c r="D169" s="17" t="s">
        <v>464</v>
      </c>
      <c r="E169" s="17" t="s">
        <v>144</v>
      </c>
      <c r="F169" s="18">
        <v>49</v>
      </c>
      <c r="G169" s="18">
        <v>855.18423075999999</v>
      </c>
      <c r="H169" s="18">
        <f t="shared" si="2"/>
        <v>41904.027307240001</v>
      </c>
    </row>
    <row r="170" spans="1:8" x14ac:dyDescent="0.25">
      <c r="A170" s="30" t="s">
        <v>739</v>
      </c>
      <c r="B170" s="46" t="s">
        <v>733</v>
      </c>
      <c r="C170" s="16">
        <v>1233000003</v>
      </c>
      <c r="D170" s="17" t="s">
        <v>465</v>
      </c>
      <c r="E170" s="17" t="s">
        <v>136</v>
      </c>
      <c r="F170" s="18">
        <v>10</v>
      </c>
      <c r="G170" s="18">
        <v>492.47500000000002</v>
      </c>
      <c r="H170" s="18">
        <f t="shared" si="2"/>
        <v>4924.75</v>
      </c>
    </row>
    <row r="171" spans="1:8" x14ac:dyDescent="0.25">
      <c r="A171" s="30" t="s">
        <v>752</v>
      </c>
      <c r="B171" s="46" t="s">
        <v>733</v>
      </c>
      <c r="C171" s="16">
        <v>1239000012</v>
      </c>
      <c r="D171" s="17" t="s">
        <v>466</v>
      </c>
      <c r="E171" s="17" t="s">
        <v>136</v>
      </c>
      <c r="F171" s="18">
        <v>30</v>
      </c>
      <c r="G171" s="18">
        <v>18.509374999999999</v>
      </c>
      <c r="H171" s="18">
        <f t="shared" si="2"/>
        <v>555.28125</v>
      </c>
    </row>
    <row r="172" spans="1:8" x14ac:dyDescent="0.25">
      <c r="A172" s="30" t="s">
        <v>739</v>
      </c>
      <c r="B172" s="46" t="s">
        <v>733</v>
      </c>
      <c r="C172" s="20">
        <v>1240000001</v>
      </c>
      <c r="D172" s="21" t="s">
        <v>467</v>
      </c>
      <c r="E172" s="21" t="s">
        <v>136</v>
      </c>
      <c r="F172" s="22">
        <v>2</v>
      </c>
      <c r="G172" s="22">
        <v>53.1</v>
      </c>
      <c r="H172" s="18">
        <f t="shared" ref="H172:H235" si="3">+F172*G172</f>
        <v>106.2</v>
      </c>
    </row>
    <row r="173" spans="1:8" x14ac:dyDescent="0.25">
      <c r="A173" s="30" t="s">
        <v>739</v>
      </c>
      <c r="B173" s="46" t="s">
        <v>733</v>
      </c>
      <c r="C173" s="16">
        <v>1243000001</v>
      </c>
      <c r="D173" s="17" t="s">
        <v>468</v>
      </c>
      <c r="E173" s="17" t="s">
        <v>136</v>
      </c>
      <c r="F173" s="18">
        <v>500</v>
      </c>
      <c r="G173" s="18">
        <v>3</v>
      </c>
      <c r="H173" s="18">
        <f t="shared" si="3"/>
        <v>1500</v>
      </c>
    </row>
    <row r="174" spans="1:8" x14ac:dyDescent="0.25">
      <c r="A174" s="30" t="s">
        <v>739</v>
      </c>
      <c r="B174" s="46" t="s">
        <v>733</v>
      </c>
      <c r="C174" s="16">
        <v>1243000011</v>
      </c>
      <c r="D174" s="17" t="s">
        <v>469</v>
      </c>
      <c r="E174" s="17" t="s">
        <v>136</v>
      </c>
      <c r="F174" s="18">
        <v>1003</v>
      </c>
      <c r="G174" s="18">
        <v>6.9474390000000001</v>
      </c>
      <c r="H174" s="18">
        <f t="shared" si="3"/>
        <v>6968.2813169999999</v>
      </c>
    </row>
    <row r="175" spans="1:8" x14ac:dyDescent="0.25">
      <c r="A175" s="30" t="s">
        <v>752</v>
      </c>
      <c r="B175" s="46" t="s">
        <v>733</v>
      </c>
      <c r="C175" s="16">
        <v>1243000012</v>
      </c>
      <c r="D175" s="17" t="s">
        <v>470</v>
      </c>
      <c r="E175" s="17" t="s">
        <v>136</v>
      </c>
      <c r="F175" s="18">
        <v>1000</v>
      </c>
      <c r="G175" s="18">
        <v>3.7133744000000002</v>
      </c>
      <c r="H175" s="18">
        <f t="shared" si="3"/>
        <v>3713.3744000000002</v>
      </c>
    </row>
    <row r="176" spans="1:8" x14ac:dyDescent="0.25">
      <c r="A176" s="30" t="s">
        <v>752</v>
      </c>
      <c r="B176" s="46" t="s">
        <v>733</v>
      </c>
      <c r="C176" s="16">
        <v>1243000015</v>
      </c>
      <c r="D176" s="17" t="s">
        <v>471</v>
      </c>
      <c r="E176" s="17" t="s">
        <v>136</v>
      </c>
      <c r="F176" s="18">
        <v>1252</v>
      </c>
      <c r="G176" s="18">
        <v>10.2049181818</v>
      </c>
      <c r="H176" s="18">
        <f t="shared" si="3"/>
        <v>12776.5575636136</v>
      </c>
    </row>
    <row r="177" spans="1:8" x14ac:dyDescent="0.25">
      <c r="A177" s="30" t="s">
        <v>739</v>
      </c>
      <c r="B177" s="46" t="s">
        <v>733</v>
      </c>
      <c r="C177" s="16">
        <v>1243000024</v>
      </c>
      <c r="D177" s="17" t="s">
        <v>472</v>
      </c>
      <c r="E177" s="17" t="s">
        <v>136</v>
      </c>
      <c r="F177" s="18">
        <v>1228</v>
      </c>
      <c r="G177" s="18">
        <v>7.7</v>
      </c>
      <c r="H177" s="18">
        <f t="shared" si="3"/>
        <v>9455.6</v>
      </c>
    </row>
    <row r="178" spans="1:8" x14ac:dyDescent="0.25">
      <c r="A178" s="30" t="s">
        <v>752</v>
      </c>
      <c r="B178" s="46" t="s">
        <v>733</v>
      </c>
      <c r="C178" s="16">
        <v>1243000027</v>
      </c>
      <c r="D178" s="17" t="s">
        <v>473</v>
      </c>
      <c r="E178" s="17" t="s">
        <v>136</v>
      </c>
      <c r="F178" s="18">
        <v>2574</v>
      </c>
      <c r="G178" s="18">
        <v>8.85</v>
      </c>
      <c r="H178" s="18">
        <f t="shared" si="3"/>
        <v>22779.899999999998</v>
      </c>
    </row>
    <row r="179" spans="1:8" x14ac:dyDescent="0.25">
      <c r="A179" s="30" t="s">
        <v>739</v>
      </c>
      <c r="B179" s="46" t="s">
        <v>733</v>
      </c>
      <c r="C179" s="16">
        <v>1245000016</v>
      </c>
      <c r="D179" s="17" t="s">
        <v>474</v>
      </c>
      <c r="E179" s="17" t="s">
        <v>136</v>
      </c>
      <c r="F179" s="18">
        <v>830</v>
      </c>
      <c r="G179" s="18">
        <v>9.5</v>
      </c>
      <c r="H179" s="18">
        <f t="shared" si="3"/>
        <v>7885</v>
      </c>
    </row>
    <row r="180" spans="1:8" x14ac:dyDescent="0.25">
      <c r="A180" s="30" t="s">
        <v>752</v>
      </c>
      <c r="B180" s="46" t="s">
        <v>733</v>
      </c>
      <c r="C180" s="16">
        <v>1245000022</v>
      </c>
      <c r="D180" s="17" t="s">
        <v>475</v>
      </c>
      <c r="E180" s="17" t="s">
        <v>136</v>
      </c>
      <c r="F180" s="18">
        <v>10000</v>
      </c>
      <c r="G180" s="18">
        <v>4</v>
      </c>
      <c r="H180" s="18">
        <f t="shared" si="3"/>
        <v>40000</v>
      </c>
    </row>
    <row r="181" spans="1:8" x14ac:dyDescent="0.25">
      <c r="A181" s="30" t="s">
        <v>739</v>
      </c>
      <c r="B181" s="46" t="s">
        <v>733</v>
      </c>
      <c r="C181" s="16">
        <v>1245000023</v>
      </c>
      <c r="D181" s="17" t="s">
        <v>476</v>
      </c>
      <c r="E181" s="17" t="s">
        <v>136</v>
      </c>
      <c r="F181" s="18">
        <v>1193</v>
      </c>
      <c r="G181" s="18">
        <v>30</v>
      </c>
      <c r="H181" s="18">
        <f t="shared" si="3"/>
        <v>35790</v>
      </c>
    </row>
    <row r="182" spans="1:8" x14ac:dyDescent="0.25">
      <c r="A182" s="30" t="s">
        <v>743</v>
      </c>
      <c r="B182" s="46" t="s">
        <v>733</v>
      </c>
      <c r="C182" s="16">
        <v>1248000001</v>
      </c>
      <c r="D182" s="17" t="s">
        <v>477</v>
      </c>
      <c r="E182" s="17" t="s">
        <v>136</v>
      </c>
      <c r="F182" s="18">
        <v>139</v>
      </c>
      <c r="G182" s="18">
        <v>602.52726600000005</v>
      </c>
      <c r="H182" s="18">
        <f t="shared" si="3"/>
        <v>83751.289974000014</v>
      </c>
    </row>
    <row r="183" spans="1:8" x14ac:dyDescent="0.25">
      <c r="A183" s="30" t="s">
        <v>743</v>
      </c>
      <c r="B183" s="46" t="s">
        <v>733</v>
      </c>
      <c r="C183" s="16">
        <v>1249000004</v>
      </c>
      <c r="D183" s="17" t="s">
        <v>478</v>
      </c>
      <c r="E183" s="17" t="s">
        <v>136</v>
      </c>
      <c r="F183" s="18">
        <v>20</v>
      </c>
      <c r="G183" s="18">
        <v>140.255</v>
      </c>
      <c r="H183" s="18">
        <f t="shared" si="3"/>
        <v>2805.1</v>
      </c>
    </row>
    <row r="184" spans="1:8" x14ac:dyDescent="0.25">
      <c r="A184" s="30" t="s">
        <v>739</v>
      </c>
      <c r="B184" s="46" t="s">
        <v>733</v>
      </c>
      <c r="C184" s="16">
        <v>1250000003</v>
      </c>
      <c r="D184" s="17" t="s">
        <v>479</v>
      </c>
      <c r="E184" s="17" t="s">
        <v>136</v>
      </c>
      <c r="F184" s="18">
        <v>11</v>
      </c>
      <c r="G184" s="18">
        <v>55</v>
      </c>
      <c r="H184" s="18">
        <f t="shared" si="3"/>
        <v>605</v>
      </c>
    </row>
    <row r="185" spans="1:8" x14ac:dyDescent="0.25">
      <c r="A185" s="30" t="s">
        <v>746</v>
      </c>
      <c r="B185" s="46" t="s">
        <v>733</v>
      </c>
      <c r="C185" s="16">
        <v>1250000006</v>
      </c>
      <c r="D185" s="17" t="s">
        <v>480</v>
      </c>
      <c r="E185" s="17" t="s">
        <v>136</v>
      </c>
      <c r="F185" s="18">
        <v>10</v>
      </c>
      <c r="G185" s="18">
        <v>135.69999999999999</v>
      </c>
      <c r="H185" s="18">
        <f t="shared" si="3"/>
        <v>1357</v>
      </c>
    </row>
    <row r="186" spans="1:8" x14ac:dyDescent="0.25">
      <c r="A186" s="30" t="s">
        <v>741</v>
      </c>
      <c r="B186" s="46" t="s">
        <v>733</v>
      </c>
      <c r="C186" s="16">
        <v>1251000003</v>
      </c>
      <c r="D186" s="17" t="s">
        <v>481</v>
      </c>
      <c r="E186" s="17" t="s">
        <v>136</v>
      </c>
      <c r="F186" s="18">
        <v>0</v>
      </c>
      <c r="G186" s="18">
        <v>250</v>
      </c>
      <c r="H186" s="18">
        <f t="shared" si="3"/>
        <v>0</v>
      </c>
    </row>
    <row r="187" spans="1:8" x14ac:dyDescent="0.25">
      <c r="A187" s="30" t="s">
        <v>754</v>
      </c>
      <c r="B187" s="46" t="s">
        <v>733</v>
      </c>
      <c r="C187" s="16">
        <v>1252000004</v>
      </c>
      <c r="D187" s="17" t="s">
        <v>482</v>
      </c>
      <c r="E187" s="17" t="s">
        <v>136</v>
      </c>
      <c r="F187" s="18">
        <v>7</v>
      </c>
      <c r="G187" s="18">
        <v>36.4088888</v>
      </c>
      <c r="H187" s="18">
        <f t="shared" si="3"/>
        <v>254.8622216</v>
      </c>
    </row>
    <row r="188" spans="1:8" x14ac:dyDescent="0.25">
      <c r="A188" s="30" t="s">
        <v>743</v>
      </c>
      <c r="B188" s="46" t="s">
        <v>733</v>
      </c>
      <c r="C188" s="16">
        <v>1252000005</v>
      </c>
      <c r="D188" s="17" t="s">
        <v>483</v>
      </c>
      <c r="E188" s="17" t="s">
        <v>136</v>
      </c>
      <c r="F188" s="18">
        <v>51</v>
      </c>
      <c r="G188" s="18">
        <v>67.924899999999994</v>
      </c>
      <c r="H188" s="18">
        <f t="shared" si="3"/>
        <v>3464.1698999999999</v>
      </c>
    </row>
    <row r="189" spans="1:8" x14ac:dyDescent="0.25">
      <c r="A189" s="30" t="s">
        <v>740</v>
      </c>
      <c r="B189" s="46" t="s">
        <v>733</v>
      </c>
      <c r="C189" s="16">
        <v>1252000006</v>
      </c>
      <c r="D189" s="17" t="s">
        <v>484</v>
      </c>
      <c r="E189" s="17" t="s">
        <v>136</v>
      </c>
      <c r="F189" s="18">
        <v>29</v>
      </c>
      <c r="G189" s="18">
        <v>166.08088000000001</v>
      </c>
      <c r="H189" s="18">
        <f t="shared" si="3"/>
        <v>4816.3455199999999</v>
      </c>
    </row>
    <row r="190" spans="1:8" x14ac:dyDescent="0.25">
      <c r="A190" s="30" t="s">
        <v>741</v>
      </c>
      <c r="B190" s="46" t="s">
        <v>733</v>
      </c>
      <c r="C190" s="16">
        <v>1252000010</v>
      </c>
      <c r="D190" s="17" t="s">
        <v>485</v>
      </c>
      <c r="E190" s="17" t="s">
        <v>136</v>
      </c>
      <c r="F190" s="18">
        <v>94</v>
      </c>
      <c r="G190" s="18">
        <v>401.2</v>
      </c>
      <c r="H190" s="18">
        <f t="shared" si="3"/>
        <v>37712.799999999996</v>
      </c>
    </row>
    <row r="191" spans="1:8" x14ac:dyDescent="0.25">
      <c r="A191" s="30" t="s">
        <v>743</v>
      </c>
      <c r="B191" s="46" t="s">
        <v>733</v>
      </c>
      <c r="C191" s="16">
        <v>1253000011</v>
      </c>
      <c r="D191" s="17" t="s">
        <v>486</v>
      </c>
      <c r="E191" s="17" t="s">
        <v>136</v>
      </c>
      <c r="F191" s="18">
        <v>2</v>
      </c>
      <c r="G191" s="18">
        <v>375</v>
      </c>
      <c r="H191" s="18">
        <f t="shared" si="3"/>
        <v>750</v>
      </c>
    </row>
    <row r="192" spans="1:8" x14ac:dyDescent="0.25">
      <c r="A192" s="30" t="s">
        <v>739</v>
      </c>
      <c r="B192" s="46" t="s">
        <v>733</v>
      </c>
      <c r="C192" s="16">
        <v>1253000012</v>
      </c>
      <c r="D192" s="17" t="s">
        <v>487</v>
      </c>
      <c r="E192" s="17" t="s">
        <v>136</v>
      </c>
      <c r="F192" s="18">
        <v>4</v>
      </c>
      <c r="G192" s="18">
        <v>300</v>
      </c>
      <c r="H192" s="18">
        <f t="shared" si="3"/>
        <v>1200</v>
      </c>
    </row>
    <row r="193" spans="1:8" x14ac:dyDescent="0.25">
      <c r="A193" s="30" t="s">
        <v>739</v>
      </c>
      <c r="B193" s="46" t="s">
        <v>733</v>
      </c>
      <c r="C193" s="16">
        <v>1406000001</v>
      </c>
      <c r="D193" s="17" t="s">
        <v>488</v>
      </c>
      <c r="E193" s="17" t="s">
        <v>136</v>
      </c>
      <c r="F193" s="18">
        <v>6</v>
      </c>
      <c r="G193" s="18">
        <v>2065</v>
      </c>
      <c r="H193" s="18">
        <f t="shared" si="3"/>
        <v>12390</v>
      </c>
    </row>
    <row r="194" spans="1:8" x14ac:dyDescent="0.25">
      <c r="A194" s="30" t="s">
        <v>739</v>
      </c>
      <c r="B194" s="46" t="s">
        <v>733</v>
      </c>
      <c r="C194" s="16">
        <v>1406000004</v>
      </c>
      <c r="D194" s="17" t="s">
        <v>489</v>
      </c>
      <c r="E194" s="17" t="s">
        <v>136</v>
      </c>
      <c r="F194" s="18">
        <v>9</v>
      </c>
      <c r="G194" s="18">
        <v>4910</v>
      </c>
      <c r="H194" s="18">
        <f t="shared" si="3"/>
        <v>44190</v>
      </c>
    </row>
    <row r="195" spans="1:8" x14ac:dyDescent="0.25">
      <c r="A195" s="30" t="s">
        <v>757</v>
      </c>
      <c r="B195" s="46" t="s">
        <v>733</v>
      </c>
      <c r="C195" s="16">
        <v>1600000001</v>
      </c>
      <c r="D195" s="17" t="s">
        <v>490</v>
      </c>
      <c r="E195" s="17" t="s">
        <v>136</v>
      </c>
      <c r="F195" s="18">
        <v>206</v>
      </c>
      <c r="G195" s="18">
        <v>117.315</v>
      </c>
      <c r="H195" s="18">
        <f t="shared" si="3"/>
        <v>24166.89</v>
      </c>
    </row>
    <row r="196" spans="1:8" x14ac:dyDescent="0.25">
      <c r="A196" s="30" t="s">
        <v>739</v>
      </c>
      <c r="B196" s="46" t="s">
        <v>733</v>
      </c>
      <c r="C196" s="16">
        <v>1600000002</v>
      </c>
      <c r="D196" s="17" t="s">
        <v>491</v>
      </c>
      <c r="E196" s="17" t="s">
        <v>136</v>
      </c>
      <c r="F196" s="18">
        <v>298</v>
      </c>
      <c r="G196" s="18">
        <v>54.4282094</v>
      </c>
      <c r="H196" s="18">
        <f t="shared" si="3"/>
        <v>16219.606401200001</v>
      </c>
    </row>
    <row r="197" spans="1:8" x14ac:dyDescent="0.25">
      <c r="A197" s="30" t="s">
        <v>739</v>
      </c>
      <c r="B197" s="46" t="s">
        <v>733</v>
      </c>
      <c r="C197" s="16">
        <v>1601000002</v>
      </c>
      <c r="D197" s="17" t="s">
        <v>492</v>
      </c>
      <c r="E197" s="17" t="s">
        <v>136</v>
      </c>
      <c r="F197" s="18">
        <v>636</v>
      </c>
      <c r="G197" s="18">
        <v>34.22</v>
      </c>
      <c r="H197" s="18">
        <f t="shared" si="3"/>
        <v>21763.919999999998</v>
      </c>
    </row>
    <row r="198" spans="1:8" x14ac:dyDescent="0.25">
      <c r="A198" s="30" t="s">
        <v>739</v>
      </c>
      <c r="B198" s="46" t="s">
        <v>733</v>
      </c>
      <c r="C198" s="16">
        <v>1603000003</v>
      </c>
      <c r="D198" s="17" t="s">
        <v>493</v>
      </c>
      <c r="E198" s="17" t="s">
        <v>136</v>
      </c>
      <c r="F198" s="18">
        <v>170</v>
      </c>
      <c r="G198" s="18">
        <v>227.47460599999999</v>
      </c>
      <c r="H198" s="18">
        <f t="shared" si="3"/>
        <v>38670.683019999997</v>
      </c>
    </row>
    <row r="199" spans="1:8" x14ac:dyDescent="0.25">
      <c r="A199" s="30" t="s">
        <v>746</v>
      </c>
      <c r="B199" s="46" t="s">
        <v>733</v>
      </c>
      <c r="C199" s="16">
        <v>1604000003</v>
      </c>
      <c r="D199" s="17" t="s">
        <v>494</v>
      </c>
      <c r="E199" s="17" t="s">
        <v>143</v>
      </c>
      <c r="F199" s="18">
        <v>511</v>
      </c>
      <c r="G199" s="18">
        <v>131.55500000000001</v>
      </c>
      <c r="H199" s="18">
        <f t="shared" si="3"/>
        <v>67224.60500000001</v>
      </c>
    </row>
    <row r="200" spans="1:8" x14ac:dyDescent="0.25">
      <c r="A200" s="30" t="s">
        <v>739</v>
      </c>
      <c r="B200" s="46" t="s">
        <v>733</v>
      </c>
      <c r="C200" s="16">
        <v>1604000004</v>
      </c>
      <c r="D200" s="17" t="s">
        <v>495</v>
      </c>
      <c r="E200" s="17" t="s">
        <v>143</v>
      </c>
      <c r="F200" s="18">
        <v>319</v>
      </c>
      <c r="G200" s="18">
        <v>186.44</v>
      </c>
      <c r="H200" s="18">
        <f t="shared" si="3"/>
        <v>59474.36</v>
      </c>
    </row>
    <row r="201" spans="1:8" x14ac:dyDescent="0.25">
      <c r="A201" s="30" t="s">
        <v>739</v>
      </c>
      <c r="B201" s="46" t="s">
        <v>733</v>
      </c>
      <c r="C201" s="16">
        <v>1604000007</v>
      </c>
      <c r="D201" s="17" t="s">
        <v>496</v>
      </c>
      <c r="E201" s="17" t="s">
        <v>143</v>
      </c>
      <c r="F201" s="18">
        <v>280</v>
      </c>
      <c r="G201" s="18">
        <v>121.1610606</v>
      </c>
      <c r="H201" s="18">
        <f t="shared" si="3"/>
        <v>33925.096967999998</v>
      </c>
    </row>
    <row r="202" spans="1:8" x14ac:dyDescent="0.25">
      <c r="A202" s="30" t="s">
        <v>748</v>
      </c>
      <c r="B202" s="46" t="s">
        <v>733</v>
      </c>
      <c r="C202" s="16">
        <v>1604000008</v>
      </c>
      <c r="D202" s="17" t="s">
        <v>497</v>
      </c>
      <c r="E202" s="17" t="s">
        <v>143</v>
      </c>
      <c r="F202" s="18">
        <v>41</v>
      </c>
      <c r="G202" s="18">
        <v>778.8</v>
      </c>
      <c r="H202" s="18">
        <f t="shared" si="3"/>
        <v>31930.799999999999</v>
      </c>
    </row>
    <row r="203" spans="1:8" x14ac:dyDescent="0.25">
      <c r="A203" s="30" t="s">
        <v>746</v>
      </c>
      <c r="B203" s="46" t="s">
        <v>733</v>
      </c>
      <c r="C203" s="16">
        <v>1604000043</v>
      </c>
      <c r="D203" s="17" t="s">
        <v>498</v>
      </c>
      <c r="E203" s="17" t="s">
        <v>136</v>
      </c>
      <c r="F203" s="18">
        <v>514</v>
      </c>
      <c r="G203" s="18">
        <v>437</v>
      </c>
      <c r="H203" s="18">
        <f t="shared" si="3"/>
        <v>224618</v>
      </c>
    </row>
    <row r="204" spans="1:8" x14ac:dyDescent="0.25">
      <c r="A204" s="30" t="s">
        <v>746</v>
      </c>
      <c r="B204" s="46" t="s">
        <v>733</v>
      </c>
      <c r="C204" s="16">
        <v>1605000003</v>
      </c>
      <c r="D204" s="17" t="s">
        <v>499</v>
      </c>
      <c r="E204" s="17" t="s">
        <v>500</v>
      </c>
      <c r="F204" s="18">
        <v>324</v>
      </c>
      <c r="G204" s="18">
        <v>75.367333329999994</v>
      </c>
      <c r="H204" s="18">
        <f t="shared" si="3"/>
        <v>24419.015998919996</v>
      </c>
    </row>
    <row r="205" spans="1:8" x14ac:dyDescent="0.25">
      <c r="A205" s="30" t="s">
        <v>746</v>
      </c>
      <c r="B205" s="46" t="s">
        <v>733</v>
      </c>
      <c r="C205" s="16">
        <v>1605000012</v>
      </c>
      <c r="D205" s="17" t="s">
        <v>501</v>
      </c>
      <c r="E205" s="17" t="s">
        <v>136</v>
      </c>
      <c r="F205" s="18">
        <v>283</v>
      </c>
      <c r="G205" s="18">
        <v>189.54666666599999</v>
      </c>
      <c r="H205" s="18">
        <f t="shared" si="3"/>
        <v>53641.706666478</v>
      </c>
    </row>
    <row r="206" spans="1:8" x14ac:dyDescent="0.25">
      <c r="A206" s="30" t="s">
        <v>746</v>
      </c>
      <c r="B206" s="46" t="s">
        <v>733</v>
      </c>
      <c r="C206" s="16">
        <v>1606000004</v>
      </c>
      <c r="D206" s="17" t="s">
        <v>502</v>
      </c>
      <c r="E206" s="17" t="s">
        <v>136</v>
      </c>
      <c r="F206" s="18">
        <v>552</v>
      </c>
      <c r="G206" s="18">
        <v>184.777073</v>
      </c>
      <c r="H206" s="18">
        <f t="shared" si="3"/>
        <v>101996.944296</v>
      </c>
    </row>
    <row r="207" spans="1:8" x14ac:dyDescent="0.25">
      <c r="A207" s="30" t="s">
        <v>739</v>
      </c>
      <c r="B207" s="46" t="s">
        <v>733</v>
      </c>
      <c r="C207" s="16">
        <v>1607000002</v>
      </c>
      <c r="D207" s="17" t="s">
        <v>503</v>
      </c>
      <c r="E207" s="23" t="s">
        <v>215</v>
      </c>
      <c r="F207" s="18">
        <v>559.58000000000004</v>
      </c>
      <c r="G207" s="18">
        <v>1298</v>
      </c>
      <c r="H207" s="18">
        <f t="shared" si="3"/>
        <v>726334.84000000008</v>
      </c>
    </row>
    <row r="208" spans="1:8" x14ac:dyDescent="0.25">
      <c r="A208" s="30" t="s">
        <v>739</v>
      </c>
      <c r="B208" s="46" t="s">
        <v>733</v>
      </c>
      <c r="C208" s="16">
        <v>1607000003</v>
      </c>
      <c r="D208" s="17" t="s">
        <v>504</v>
      </c>
      <c r="E208" s="23" t="s">
        <v>215</v>
      </c>
      <c r="F208" s="18">
        <v>268</v>
      </c>
      <c r="G208" s="18">
        <v>587.60949000000005</v>
      </c>
      <c r="H208" s="18">
        <f t="shared" si="3"/>
        <v>157479.34332000001</v>
      </c>
    </row>
    <row r="209" spans="1:8" x14ac:dyDescent="0.25">
      <c r="A209" s="30" t="s">
        <v>736</v>
      </c>
      <c r="B209" s="46" t="s">
        <v>733</v>
      </c>
      <c r="C209" s="16">
        <v>1607000006</v>
      </c>
      <c r="D209" s="17" t="s">
        <v>505</v>
      </c>
      <c r="E209" s="17" t="s">
        <v>136</v>
      </c>
      <c r="F209" s="24">
        <v>440</v>
      </c>
      <c r="G209" s="18">
        <v>7.1961984899999996</v>
      </c>
      <c r="H209" s="18">
        <f t="shared" si="3"/>
        <v>3166.3273356</v>
      </c>
    </row>
    <row r="210" spans="1:8" x14ac:dyDescent="0.25">
      <c r="A210" s="30" t="s">
        <v>739</v>
      </c>
      <c r="B210" s="46" t="s">
        <v>733</v>
      </c>
      <c r="C210" s="16">
        <v>1608000003</v>
      </c>
      <c r="D210" s="17" t="s">
        <v>506</v>
      </c>
      <c r="E210" s="17" t="s">
        <v>507</v>
      </c>
      <c r="F210" s="18">
        <v>544</v>
      </c>
      <c r="G210" s="18">
        <v>73.287059900000003</v>
      </c>
      <c r="H210" s="18">
        <f t="shared" si="3"/>
        <v>39868.160585600002</v>
      </c>
    </row>
    <row r="211" spans="1:8" x14ac:dyDescent="0.25">
      <c r="A211" s="30" t="s">
        <v>741</v>
      </c>
      <c r="B211" s="46" t="s">
        <v>733</v>
      </c>
      <c r="C211" s="16">
        <v>1610000001</v>
      </c>
      <c r="D211" s="17" t="s">
        <v>508</v>
      </c>
      <c r="E211" s="17" t="s">
        <v>136</v>
      </c>
      <c r="F211" s="18">
        <v>183</v>
      </c>
      <c r="G211" s="18">
        <v>96.170450000000002</v>
      </c>
      <c r="H211" s="18">
        <f t="shared" si="3"/>
        <v>17599.192350000001</v>
      </c>
    </row>
    <row r="212" spans="1:8" x14ac:dyDescent="0.25">
      <c r="A212" s="30" t="s">
        <v>741</v>
      </c>
      <c r="B212" s="46" t="s">
        <v>733</v>
      </c>
      <c r="C212" s="16">
        <v>1611000001</v>
      </c>
      <c r="D212" s="17" t="s">
        <v>509</v>
      </c>
      <c r="E212" s="17" t="s">
        <v>136</v>
      </c>
      <c r="F212" s="18">
        <v>162</v>
      </c>
      <c r="G212" s="18">
        <v>126.04148000000001</v>
      </c>
      <c r="H212" s="18">
        <f t="shared" si="3"/>
        <v>20418.71976</v>
      </c>
    </row>
    <row r="213" spans="1:8" x14ac:dyDescent="0.25">
      <c r="A213" s="30" t="s">
        <v>739</v>
      </c>
      <c r="B213" s="46" t="s">
        <v>733</v>
      </c>
      <c r="C213" s="16">
        <v>1611000002</v>
      </c>
      <c r="D213" s="17" t="s">
        <v>510</v>
      </c>
      <c r="E213" s="17" t="s">
        <v>511</v>
      </c>
      <c r="F213" s="18">
        <v>171</v>
      </c>
      <c r="G213" s="18">
        <v>100.7297058</v>
      </c>
      <c r="H213" s="18">
        <f t="shared" si="3"/>
        <v>17224.779691800002</v>
      </c>
    </row>
    <row r="214" spans="1:8" x14ac:dyDescent="0.25">
      <c r="A214" s="30" t="s">
        <v>748</v>
      </c>
      <c r="B214" s="46" t="s">
        <v>733</v>
      </c>
      <c r="C214" s="16">
        <v>1613000004</v>
      </c>
      <c r="D214" s="17" t="s">
        <v>512</v>
      </c>
      <c r="E214" s="17" t="s">
        <v>136</v>
      </c>
      <c r="F214" s="18">
        <v>720</v>
      </c>
      <c r="G214" s="18">
        <v>12.056082999999999</v>
      </c>
      <c r="H214" s="18">
        <f t="shared" si="3"/>
        <v>8680.3797599999998</v>
      </c>
    </row>
    <row r="215" spans="1:8" x14ac:dyDescent="0.25">
      <c r="A215" s="30" t="s">
        <v>740</v>
      </c>
      <c r="B215" s="46" t="s">
        <v>733</v>
      </c>
      <c r="C215" s="16">
        <v>1613000005</v>
      </c>
      <c r="D215" s="17" t="s">
        <v>513</v>
      </c>
      <c r="E215" s="17" t="s">
        <v>136</v>
      </c>
      <c r="F215" s="18">
        <v>51</v>
      </c>
      <c r="G215" s="18">
        <v>53.644320297999997</v>
      </c>
      <c r="H215" s="18">
        <f t="shared" si="3"/>
        <v>2735.860335198</v>
      </c>
    </row>
    <row r="216" spans="1:8" x14ac:dyDescent="0.25">
      <c r="A216" s="30" t="s">
        <v>739</v>
      </c>
      <c r="B216" s="46" t="s">
        <v>733</v>
      </c>
      <c r="C216" s="16">
        <v>1615000002</v>
      </c>
      <c r="D216" s="17" t="s">
        <v>514</v>
      </c>
      <c r="E216" s="17" t="s">
        <v>215</v>
      </c>
      <c r="F216" s="18">
        <v>293</v>
      </c>
      <c r="G216" s="18">
        <v>106.2</v>
      </c>
      <c r="H216" s="18">
        <f t="shared" si="3"/>
        <v>31116.600000000002</v>
      </c>
    </row>
    <row r="217" spans="1:8" x14ac:dyDescent="0.25">
      <c r="A217" s="30" t="s">
        <v>741</v>
      </c>
      <c r="B217" s="46" t="s">
        <v>733</v>
      </c>
      <c r="C217" s="16">
        <v>1615000011</v>
      </c>
      <c r="D217" s="17" t="s">
        <v>515</v>
      </c>
      <c r="E217" s="17" t="s">
        <v>136</v>
      </c>
      <c r="F217" s="18">
        <v>21</v>
      </c>
      <c r="G217" s="18">
        <v>613.6</v>
      </c>
      <c r="H217" s="18">
        <f t="shared" si="3"/>
        <v>12885.6</v>
      </c>
    </row>
    <row r="218" spans="1:8" x14ac:dyDescent="0.25">
      <c r="A218" s="30" t="s">
        <v>748</v>
      </c>
      <c r="B218" s="46" t="s">
        <v>733</v>
      </c>
      <c r="C218" s="16">
        <v>1616000001</v>
      </c>
      <c r="D218" s="17" t="s">
        <v>516</v>
      </c>
      <c r="E218" s="17" t="s">
        <v>136</v>
      </c>
      <c r="F218" s="18">
        <v>411</v>
      </c>
      <c r="G218" s="18">
        <v>261.09209299999998</v>
      </c>
      <c r="H218" s="18">
        <f t="shared" si="3"/>
        <v>107308.85022299999</v>
      </c>
    </row>
    <row r="219" spans="1:8" x14ac:dyDescent="0.25">
      <c r="A219" s="30" t="s">
        <v>739</v>
      </c>
      <c r="B219" s="46" t="s">
        <v>733</v>
      </c>
      <c r="C219" s="16">
        <v>2001000023</v>
      </c>
      <c r="D219" s="17" t="s">
        <v>517</v>
      </c>
      <c r="E219" s="23" t="s">
        <v>212</v>
      </c>
      <c r="F219" s="18">
        <v>1450</v>
      </c>
      <c r="G219" s="18">
        <v>116.87</v>
      </c>
      <c r="H219" s="18">
        <f t="shared" si="3"/>
        <v>169461.5</v>
      </c>
    </row>
    <row r="220" spans="1:8" x14ac:dyDescent="0.25">
      <c r="A220" s="30" t="s">
        <v>739</v>
      </c>
      <c r="B220" s="46" t="s">
        <v>733</v>
      </c>
      <c r="C220" s="16">
        <v>2002000003</v>
      </c>
      <c r="D220" s="17" t="s">
        <v>518</v>
      </c>
      <c r="E220" s="17" t="s">
        <v>143</v>
      </c>
      <c r="F220" s="18">
        <v>68</v>
      </c>
      <c r="G220" s="18">
        <v>1188.036447</v>
      </c>
      <c r="H220" s="18">
        <f t="shared" si="3"/>
        <v>80786.478395999991</v>
      </c>
    </row>
    <row r="221" spans="1:8" x14ac:dyDescent="0.25">
      <c r="A221" s="30" t="s">
        <v>739</v>
      </c>
      <c r="B221" s="46" t="s">
        <v>733</v>
      </c>
      <c r="C221" s="16">
        <v>2005000002</v>
      </c>
      <c r="D221" s="17" t="s">
        <v>8</v>
      </c>
      <c r="E221" s="17" t="s">
        <v>137</v>
      </c>
      <c r="F221" s="18">
        <v>116</v>
      </c>
      <c r="G221" s="18">
        <v>1247</v>
      </c>
      <c r="H221" s="18">
        <f t="shared" si="3"/>
        <v>144652</v>
      </c>
    </row>
    <row r="222" spans="1:8" x14ac:dyDescent="0.25">
      <c r="A222" s="30" t="s">
        <v>739</v>
      </c>
      <c r="B222" s="46" t="s">
        <v>733</v>
      </c>
      <c r="C222" s="16">
        <v>2007000430</v>
      </c>
      <c r="D222" s="17" t="s">
        <v>519</v>
      </c>
      <c r="E222" s="17" t="s">
        <v>141</v>
      </c>
      <c r="F222" s="18">
        <v>400</v>
      </c>
      <c r="G222" s="18">
        <v>700</v>
      </c>
      <c r="H222" s="18">
        <f t="shared" si="3"/>
        <v>280000</v>
      </c>
    </row>
    <row r="223" spans="1:8" x14ac:dyDescent="0.25">
      <c r="A223" s="30" t="s">
        <v>739</v>
      </c>
      <c r="B223" s="46" t="s">
        <v>733</v>
      </c>
      <c r="C223" s="16">
        <v>2008000031</v>
      </c>
      <c r="D223" s="17" t="s">
        <v>520</v>
      </c>
      <c r="E223" s="17" t="s">
        <v>144</v>
      </c>
      <c r="F223" s="18">
        <v>48</v>
      </c>
      <c r="G223" s="18">
        <v>1250</v>
      </c>
      <c r="H223" s="18">
        <f t="shared" si="3"/>
        <v>60000</v>
      </c>
    </row>
    <row r="224" spans="1:8" x14ac:dyDescent="0.25">
      <c r="A224" s="30" t="s">
        <v>746</v>
      </c>
      <c r="B224" s="46" t="s">
        <v>733</v>
      </c>
      <c r="C224" s="25" t="s">
        <v>521</v>
      </c>
      <c r="D224" s="17" t="s">
        <v>522</v>
      </c>
      <c r="E224" s="17" t="s">
        <v>136</v>
      </c>
      <c r="F224" s="18">
        <v>66</v>
      </c>
      <c r="G224" s="18">
        <v>5755.5227999999997</v>
      </c>
      <c r="H224" s="18">
        <f t="shared" si="3"/>
        <v>379864.5048</v>
      </c>
    </row>
    <row r="225" spans="1:8" x14ac:dyDescent="0.25">
      <c r="A225" s="30" t="s">
        <v>739</v>
      </c>
      <c r="B225" s="46" t="s">
        <v>733</v>
      </c>
      <c r="C225" s="25" t="s">
        <v>523</v>
      </c>
      <c r="D225" s="17" t="s">
        <v>524</v>
      </c>
      <c r="E225" s="23" t="s">
        <v>215</v>
      </c>
      <c r="F225" s="18">
        <v>249</v>
      </c>
      <c r="G225" s="18">
        <v>119</v>
      </c>
      <c r="H225" s="18">
        <f t="shared" si="3"/>
        <v>29631</v>
      </c>
    </row>
    <row r="226" spans="1:8" x14ac:dyDescent="0.25">
      <c r="A226" s="30" t="s">
        <v>739</v>
      </c>
      <c r="B226" s="46" t="s">
        <v>733</v>
      </c>
      <c r="C226" s="25" t="s">
        <v>525</v>
      </c>
      <c r="D226" s="17" t="s">
        <v>526</v>
      </c>
      <c r="E226" s="23" t="s">
        <v>215</v>
      </c>
      <c r="F226" s="18">
        <v>18</v>
      </c>
      <c r="G226" s="18">
        <v>162.4</v>
      </c>
      <c r="H226" s="18">
        <f t="shared" si="3"/>
        <v>2923.2000000000003</v>
      </c>
    </row>
    <row r="227" spans="1:8" x14ac:dyDescent="0.25">
      <c r="A227" s="30" t="s">
        <v>737</v>
      </c>
      <c r="B227" s="46" t="s">
        <v>733</v>
      </c>
      <c r="C227" s="25" t="s">
        <v>527</v>
      </c>
      <c r="D227" s="17" t="s">
        <v>528</v>
      </c>
      <c r="E227" s="23" t="s">
        <v>215</v>
      </c>
      <c r="F227" s="18">
        <v>581</v>
      </c>
      <c r="G227" s="18">
        <v>279.27</v>
      </c>
      <c r="H227" s="18">
        <f t="shared" si="3"/>
        <v>162255.87</v>
      </c>
    </row>
    <row r="228" spans="1:8" x14ac:dyDescent="0.25">
      <c r="A228" s="30" t="s">
        <v>737</v>
      </c>
      <c r="B228" s="46" t="s">
        <v>733</v>
      </c>
      <c r="C228" s="25" t="s">
        <v>529</v>
      </c>
      <c r="D228" s="17" t="s">
        <v>530</v>
      </c>
      <c r="E228" s="23" t="s">
        <v>215</v>
      </c>
      <c r="F228" s="18">
        <v>196</v>
      </c>
      <c r="G228" s="18">
        <v>70.56</v>
      </c>
      <c r="H228" s="18">
        <f t="shared" si="3"/>
        <v>13829.76</v>
      </c>
    </row>
    <row r="229" spans="1:8" x14ac:dyDescent="0.25">
      <c r="A229" s="30" t="s">
        <v>758</v>
      </c>
      <c r="B229" s="46" t="s">
        <v>733</v>
      </c>
      <c r="C229" s="25" t="s">
        <v>531</v>
      </c>
      <c r="D229" s="17" t="s">
        <v>532</v>
      </c>
      <c r="E229" s="17" t="s">
        <v>215</v>
      </c>
      <c r="F229" s="18">
        <v>362</v>
      </c>
      <c r="G229" s="18">
        <v>287.499888</v>
      </c>
      <c r="H229" s="18">
        <f t="shared" si="3"/>
        <v>104074.959456</v>
      </c>
    </row>
    <row r="230" spans="1:8" x14ac:dyDescent="0.25">
      <c r="A230" s="30" t="s">
        <v>739</v>
      </c>
      <c r="B230" s="46" t="s">
        <v>733</v>
      </c>
      <c r="C230" s="26" t="s">
        <v>533</v>
      </c>
      <c r="D230" s="21" t="s">
        <v>534</v>
      </c>
      <c r="E230" s="21" t="s">
        <v>136</v>
      </c>
      <c r="F230" s="22">
        <v>5</v>
      </c>
      <c r="G230" s="22">
        <v>3727</v>
      </c>
      <c r="H230" s="18">
        <f t="shared" si="3"/>
        <v>18635</v>
      </c>
    </row>
    <row r="231" spans="1:8" x14ac:dyDescent="0.25">
      <c r="A231" s="30" t="s">
        <v>739</v>
      </c>
      <c r="B231" s="46" t="s">
        <v>733</v>
      </c>
      <c r="C231" s="25" t="s">
        <v>535</v>
      </c>
      <c r="D231" s="17" t="s">
        <v>536</v>
      </c>
      <c r="E231" s="17" t="s">
        <v>136</v>
      </c>
      <c r="F231" s="18">
        <v>0</v>
      </c>
      <c r="G231" s="18">
        <v>6785</v>
      </c>
      <c r="H231" s="18">
        <f t="shared" si="3"/>
        <v>0</v>
      </c>
    </row>
    <row r="232" spans="1:8" x14ac:dyDescent="0.25">
      <c r="A232" s="30" t="s">
        <v>752</v>
      </c>
      <c r="B232" s="46" t="s">
        <v>733</v>
      </c>
      <c r="C232" s="25" t="s">
        <v>537</v>
      </c>
      <c r="D232" s="17" t="s">
        <v>538</v>
      </c>
      <c r="E232" s="17" t="s">
        <v>136</v>
      </c>
      <c r="F232" s="18">
        <v>29</v>
      </c>
      <c r="G232" s="18">
        <v>4944.5039999999999</v>
      </c>
      <c r="H232" s="18">
        <f t="shared" si="3"/>
        <v>143390.61600000001</v>
      </c>
    </row>
    <row r="233" spans="1:8" x14ac:dyDescent="0.25">
      <c r="A233" s="30" t="s">
        <v>752</v>
      </c>
      <c r="B233" s="46" t="s">
        <v>733</v>
      </c>
      <c r="C233" s="25" t="s">
        <v>539</v>
      </c>
      <c r="D233" s="17" t="s">
        <v>540</v>
      </c>
      <c r="E233" s="17" t="s">
        <v>136</v>
      </c>
      <c r="F233" s="18">
        <v>5</v>
      </c>
      <c r="G233" s="18">
        <v>2633.76</v>
      </c>
      <c r="H233" s="18">
        <f t="shared" si="3"/>
        <v>13168.800000000001</v>
      </c>
    </row>
    <row r="234" spans="1:8" x14ac:dyDescent="0.25">
      <c r="A234" s="30" t="s">
        <v>739</v>
      </c>
      <c r="B234" s="46" t="s">
        <v>733</v>
      </c>
      <c r="C234" s="25" t="s">
        <v>541</v>
      </c>
      <c r="D234" s="17" t="s">
        <v>542</v>
      </c>
      <c r="E234" s="17" t="s">
        <v>136</v>
      </c>
      <c r="F234" s="18">
        <v>12</v>
      </c>
      <c r="G234" s="18">
        <v>3609.62</v>
      </c>
      <c r="H234" s="18">
        <f t="shared" si="3"/>
        <v>43315.44</v>
      </c>
    </row>
    <row r="235" spans="1:8" x14ac:dyDescent="0.25">
      <c r="A235" s="30" t="s">
        <v>739</v>
      </c>
      <c r="B235" s="46" t="s">
        <v>733</v>
      </c>
      <c r="C235" s="25" t="s">
        <v>543</v>
      </c>
      <c r="D235" s="17" t="s">
        <v>544</v>
      </c>
      <c r="E235" s="17" t="s">
        <v>136</v>
      </c>
      <c r="F235" s="18">
        <v>15</v>
      </c>
      <c r="G235" s="18">
        <v>6348</v>
      </c>
      <c r="H235" s="18">
        <f t="shared" si="3"/>
        <v>95220</v>
      </c>
    </row>
    <row r="236" spans="1:8" x14ac:dyDescent="0.25">
      <c r="A236" s="30" t="s">
        <v>744</v>
      </c>
      <c r="B236" s="46" t="s">
        <v>733</v>
      </c>
      <c r="C236" s="25" t="s">
        <v>545</v>
      </c>
      <c r="D236" s="17" t="s">
        <v>546</v>
      </c>
      <c r="E236" s="17" t="s">
        <v>136</v>
      </c>
      <c r="F236" s="18">
        <v>14</v>
      </c>
      <c r="G236" s="18">
        <v>5347.3666665999999</v>
      </c>
      <c r="H236" s="18">
        <f t="shared" ref="H236:H300" si="4">+F236*G236</f>
        <v>74863.133332400001</v>
      </c>
    </row>
    <row r="237" spans="1:8" x14ac:dyDescent="0.25">
      <c r="A237" s="30" t="s">
        <v>743</v>
      </c>
      <c r="B237" s="46" t="s">
        <v>733</v>
      </c>
      <c r="C237" s="25" t="s">
        <v>547</v>
      </c>
      <c r="D237" s="17" t="s">
        <v>548</v>
      </c>
      <c r="E237" s="17" t="s">
        <v>136</v>
      </c>
      <c r="F237" s="18">
        <v>14</v>
      </c>
      <c r="G237" s="18">
        <v>5308.3140000000003</v>
      </c>
      <c r="H237" s="18">
        <f t="shared" si="4"/>
        <v>74316.396000000008</v>
      </c>
    </row>
    <row r="238" spans="1:8" x14ac:dyDescent="0.25">
      <c r="A238" s="30" t="s">
        <v>739</v>
      </c>
      <c r="B238" s="46" t="s">
        <v>733</v>
      </c>
      <c r="C238" s="25" t="s">
        <v>549</v>
      </c>
      <c r="D238" s="17" t="s">
        <v>550</v>
      </c>
      <c r="E238" s="17" t="s">
        <v>136</v>
      </c>
      <c r="F238" s="18">
        <v>0</v>
      </c>
      <c r="G238" s="18">
        <v>5408.5259999999998</v>
      </c>
      <c r="H238" s="18">
        <f t="shared" si="4"/>
        <v>0</v>
      </c>
    </row>
    <row r="239" spans="1:8" x14ac:dyDescent="0.25">
      <c r="A239" s="30" t="s">
        <v>754</v>
      </c>
      <c r="B239" s="46" t="s">
        <v>733</v>
      </c>
      <c r="C239" s="25" t="s">
        <v>551</v>
      </c>
      <c r="D239" s="17" t="s">
        <v>552</v>
      </c>
      <c r="E239" s="17" t="s">
        <v>136</v>
      </c>
      <c r="F239" s="18">
        <v>0</v>
      </c>
      <c r="G239" s="18">
        <v>5497.5029999999997</v>
      </c>
      <c r="H239" s="18">
        <f t="shared" si="4"/>
        <v>0</v>
      </c>
    </row>
    <row r="240" spans="1:8" x14ac:dyDescent="0.25">
      <c r="A240" s="30" t="s">
        <v>737</v>
      </c>
      <c r="B240" s="46" t="s">
        <v>733</v>
      </c>
      <c r="C240" s="26" t="s">
        <v>553</v>
      </c>
      <c r="D240" s="21" t="s">
        <v>554</v>
      </c>
      <c r="E240" s="21" t="s">
        <v>136</v>
      </c>
      <c r="F240" s="22">
        <v>4</v>
      </c>
      <c r="G240" s="22">
        <v>4500</v>
      </c>
      <c r="H240" s="18">
        <f t="shared" si="4"/>
        <v>18000</v>
      </c>
    </row>
    <row r="241" spans="1:8" x14ac:dyDescent="0.25">
      <c r="A241" s="30" t="s">
        <v>736</v>
      </c>
      <c r="B241" s="46" t="s">
        <v>733</v>
      </c>
      <c r="C241" s="25" t="s">
        <v>555</v>
      </c>
      <c r="D241" s="17" t="s">
        <v>556</v>
      </c>
      <c r="E241" s="17" t="s">
        <v>136</v>
      </c>
      <c r="F241" s="18">
        <v>14</v>
      </c>
      <c r="G241" s="18">
        <v>5308.3142850000004</v>
      </c>
      <c r="H241" s="18">
        <f t="shared" si="4"/>
        <v>74316.399990000005</v>
      </c>
    </row>
    <row r="242" spans="1:8" x14ac:dyDescent="0.25">
      <c r="A242" s="30" t="s">
        <v>739</v>
      </c>
      <c r="B242" s="46" t="s">
        <v>733</v>
      </c>
      <c r="C242" s="25" t="s">
        <v>557</v>
      </c>
      <c r="D242" s="17" t="s">
        <v>558</v>
      </c>
      <c r="E242" s="17" t="s">
        <v>136</v>
      </c>
      <c r="F242" s="18">
        <v>281</v>
      </c>
      <c r="G242" s="18">
        <v>35.4</v>
      </c>
      <c r="H242" s="18">
        <f t="shared" si="4"/>
        <v>9947.4</v>
      </c>
    </row>
    <row r="243" spans="1:8" x14ac:dyDescent="0.25">
      <c r="A243" s="30" t="s">
        <v>736</v>
      </c>
      <c r="B243" s="46" t="s">
        <v>733</v>
      </c>
      <c r="C243" s="25" t="s">
        <v>559</v>
      </c>
      <c r="D243" s="17" t="s">
        <v>560</v>
      </c>
      <c r="E243" s="17" t="s">
        <v>136</v>
      </c>
      <c r="F243" s="18">
        <v>253</v>
      </c>
      <c r="G243" s="18">
        <v>41.3</v>
      </c>
      <c r="H243" s="18">
        <f t="shared" si="4"/>
        <v>10448.9</v>
      </c>
    </row>
    <row r="244" spans="1:8" x14ac:dyDescent="0.25">
      <c r="A244" s="30" t="s">
        <v>736</v>
      </c>
      <c r="B244" s="46" t="s">
        <v>733</v>
      </c>
      <c r="C244" s="25" t="s">
        <v>561</v>
      </c>
      <c r="D244" s="17" t="s">
        <v>562</v>
      </c>
      <c r="E244" s="17" t="s">
        <v>136</v>
      </c>
      <c r="F244" s="18">
        <v>6</v>
      </c>
      <c r="G244" s="18">
        <v>3881</v>
      </c>
      <c r="H244" s="18">
        <f t="shared" si="4"/>
        <v>23286</v>
      </c>
    </row>
    <row r="245" spans="1:8" x14ac:dyDescent="0.25">
      <c r="A245" s="30" t="s">
        <v>739</v>
      </c>
      <c r="B245" s="46" t="s">
        <v>733</v>
      </c>
      <c r="C245" s="25" t="s">
        <v>563</v>
      </c>
      <c r="D245" s="17" t="s">
        <v>564</v>
      </c>
      <c r="E245" s="17" t="s">
        <v>136</v>
      </c>
      <c r="F245" s="18">
        <v>7</v>
      </c>
      <c r="G245" s="18">
        <v>3851</v>
      </c>
      <c r="H245" s="18">
        <f t="shared" si="4"/>
        <v>26957</v>
      </c>
    </row>
    <row r="246" spans="1:8" x14ac:dyDescent="0.25">
      <c r="A246" s="30" t="s">
        <v>739</v>
      </c>
      <c r="B246" s="46" t="s">
        <v>733</v>
      </c>
      <c r="C246" s="25" t="s">
        <v>565</v>
      </c>
      <c r="D246" s="17" t="s">
        <v>566</v>
      </c>
      <c r="E246" s="17" t="s">
        <v>136</v>
      </c>
      <c r="F246" s="18">
        <v>13</v>
      </c>
      <c r="G246" s="18">
        <v>10620.03</v>
      </c>
      <c r="H246" s="18">
        <f t="shared" si="4"/>
        <v>138060.39000000001</v>
      </c>
    </row>
    <row r="247" spans="1:8" x14ac:dyDescent="0.25">
      <c r="A247" s="30" t="s">
        <v>739</v>
      </c>
      <c r="B247" s="46" t="s">
        <v>733</v>
      </c>
      <c r="C247" s="25" t="s">
        <v>567</v>
      </c>
      <c r="D247" s="17" t="s">
        <v>568</v>
      </c>
      <c r="E247" s="17" t="s">
        <v>136</v>
      </c>
      <c r="F247" s="18">
        <v>9</v>
      </c>
      <c r="G247" s="18">
        <v>10620.03</v>
      </c>
      <c r="H247" s="18">
        <f t="shared" si="4"/>
        <v>95580.27</v>
      </c>
    </row>
    <row r="248" spans="1:8" x14ac:dyDescent="0.25">
      <c r="A248" s="30" t="s">
        <v>736</v>
      </c>
      <c r="B248" s="46" t="s">
        <v>733</v>
      </c>
      <c r="C248" s="25" t="s">
        <v>569</v>
      </c>
      <c r="D248" s="17" t="s">
        <v>570</v>
      </c>
      <c r="E248" s="17" t="s">
        <v>136</v>
      </c>
      <c r="F248" s="18">
        <v>0</v>
      </c>
      <c r="G248" s="18">
        <v>1425.44</v>
      </c>
      <c r="H248" s="18">
        <f t="shared" si="4"/>
        <v>0</v>
      </c>
    </row>
    <row r="249" spans="1:8" x14ac:dyDescent="0.25">
      <c r="A249" s="30" t="s">
        <v>746</v>
      </c>
      <c r="B249" s="46" t="s">
        <v>733</v>
      </c>
      <c r="C249" s="25" t="s">
        <v>571</v>
      </c>
      <c r="D249" s="17" t="s">
        <v>572</v>
      </c>
      <c r="E249" s="17" t="s">
        <v>136</v>
      </c>
      <c r="F249" s="18">
        <v>4</v>
      </c>
      <c r="G249" s="18">
        <v>1326.395</v>
      </c>
      <c r="H249" s="18">
        <f t="shared" si="4"/>
        <v>5305.58</v>
      </c>
    </row>
    <row r="250" spans="1:8" x14ac:dyDescent="0.25">
      <c r="A250" s="30" t="s">
        <v>739</v>
      </c>
      <c r="B250" s="46" t="s">
        <v>733</v>
      </c>
      <c r="C250" s="25" t="s">
        <v>573</v>
      </c>
      <c r="D250" s="17" t="s">
        <v>574</v>
      </c>
      <c r="E250" s="17" t="s">
        <v>136</v>
      </c>
      <c r="F250" s="18">
        <v>14</v>
      </c>
      <c r="G250" s="18">
        <v>5510.5676919999996</v>
      </c>
      <c r="H250" s="18">
        <f t="shared" si="4"/>
        <v>77147.947688</v>
      </c>
    </row>
    <row r="251" spans="1:8" x14ac:dyDescent="0.25">
      <c r="A251" s="30" t="s">
        <v>746</v>
      </c>
      <c r="B251" s="46" t="s">
        <v>733</v>
      </c>
      <c r="C251" s="26" t="s">
        <v>575</v>
      </c>
      <c r="D251" s="23" t="s">
        <v>576</v>
      </c>
      <c r="E251" s="23" t="s">
        <v>136</v>
      </c>
      <c r="F251" s="19">
        <v>9</v>
      </c>
      <c r="G251" s="19">
        <v>4930</v>
      </c>
      <c r="H251" s="19">
        <f t="shared" si="4"/>
        <v>44370</v>
      </c>
    </row>
    <row r="252" spans="1:8" x14ac:dyDescent="0.25">
      <c r="A252" s="30" t="s">
        <v>746</v>
      </c>
      <c r="B252" s="46" t="s">
        <v>733</v>
      </c>
      <c r="C252" s="25" t="s">
        <v>577</v>
      </c>
      <c r="D252" s="17" t="s">
        <v>578</v>
      </c>
      <c r="E252" s="17" t="s">
        <v>136</v>
      </c>
      <c r="F252" s="18">
        <v>16</v>
      </c>
      <c r="G252" s="18">
        <v>3600</v>
      </c>
      <c r="H252" s="18">
        <f t="shared" si="4"/>
        <v>57600</v>
      </c>
    </row>
    <row r="253" spans="1:8" x14ac:dyDescent="0.25">
      <c r="A253" s="30" t="s">
        <v>739</v>
      </c>
      <c r="B253" s="46" t="s">
        <v>733</v>
      </c>
      <c r="C253" s="25" t="s">
        <v>579</v>
      </c>
      <c r="D253" s="17" t="s">
        <v>580</v>
      </c>
      <c r="E253" s="17" t="s">
        <v>136</v>
      </c>
      <c r="F253" s="18">
        <v>5</v>
      </c>
      <c r="G253" s="18">
        <v>8201</v>
      </c>
      <c r="H253" s="18">
        <f t="shared" si="4"/>
        <v>41005</v>
      </c>
    </row>
    <row r="254" spans="1:8" x14ac:dyDescent="0.25">
      <c r="A254" s="30" t="s">
        <v>744</v>
      </c>
      <c r="B254" s="46" t="s">
        <v>733</v>
      </c>
      <c r="C254" s="26" t="s">
        <v>581</v>
      </c>
      <c r="D254" s="23" t="s">
        <v>582</v>
      </c>
      <c r="E254" s="23" t="s">
        <v>136</v>
      </c>
      <c r="F254" s="19">
        <v>3</v>
      </c>
      <c r="G254" s="19">
        <v>3840</v>
      </c>
      <c r="H254" s="19">
        <f t="shared" si="4"/>
        <v>11520</v>
      </c>
    </row>
    <row r="255" spans="1:8" x14ac:dyDescent="0.25">
      <c r="A255" s="30" t="s">
        <v>752</v>
      </c>
      <c r="B255" s="46" t="s">
        <v>733</v>
      </c>
      <c r="C255" s="25" t="s">
        <v>583</v>
      </c>
      <c r="D255" s="17" t="s">
        <v>584</v>
      </c>
      <c r="E255" s="17" t="s">
        <v>136</v>
      </c>
      <c r="F255" s="18">
        <v>5</v>
      </c>
      <c r="G255" s="18">
        <v>8201</v>
      </c>
      <c r="H255" s="18">
        <f t="shared" si="4"/>
        <v>41005</v>
      </c>
    </row>
    <row r="256" spans="1:8" x14ac:dyDescent="0.25">
      <c r="A256" s="30" t="s">
        <v>752</v>
      </c>
      <c r="B256" s="46" t="s">
        <v>733</v>
      </c>
      <c r="C256" s="26" t="s">
        <v>585</v>
      </c>
      <c r="D256" s="23" t="s">
        <v>586</v>
      </c>
      <c r="E256" s="23" t="s">
        <v>136</v>
      </c>
      <c r="F256" s="19">
        <v>6</v>
      </c>
      <c r="G256" s="19">
        <v>9575.7000000000007</v>
      </c>
      <c r="H256" s="19">
        <f t="shared" si="4"/>
        <v>57454.200000000004</v>
      </c>
    </row>
    <row r="257" spans="1:8" x14ac:dyDescent="0.25">
      <c r="A257" s="30" t="s">
        <v>752</v>
      </c>
      <c r="B257" s="46" t="s">
        <v>733</v>
      </c>
      <c r="C257" s="25" t="s">
        <v>587</v>
      </c>
      <c r="D257" s="17" t="s">
        <v>584</v>
      </c>
      <c r="E257" s="17" t="s">
        <v>136</v>
      </c>
      <c r="F257" s="18">
        <v>9</v>
      </c>
      <c r="G257" s="18">
        <v>9575.7000000000007</v>
      </c>
      <c r="H257" s="18">
        <f t="shared" si="4"/>
        <v>86181.3</v>
      </c>
    </row>
    <row r="258" spans="1:8" x14ac:dyDescent="0.25">
      <c r="A258" s="30" t="s">
        <v>739</v>
      </c>
      <c r="B258" s="46" t="s">
        <v>733</v>
      </c>
      <c r="C258" s="25" t="s">
        <v>588</v>
      </c>
      <c r="D258" s="17" t="s">
        <v>589</v>
      </c>
      <c r="E258" s="17" t="s">
        <v>136</v>
      </c>
      <c r="F258" s="18">
        <v>6</v>
      </c>
      <c r="G258" s="18">
        <v>9575.7000000000007</v>
      </c>
      <c r="H258" s="18">
        <f t="shared" si="4"/>
        <v>57454.200000000004</v>
      </c>
    </row>
    <row r="259" spans="1:8" x14ac:dyDescent="0.25">
      <c r="A259" s="30" t="s">
        <v>739</v>
      </c>
      <c r="B259" s="46" t="s">
        <v>733</v>
      </c>
      <c r="C259" s="25" t="s">
        <v>590</v>
      </c>
      <c r="D259" s="17" t="s">
        <v>591</v>
      </c>
      <c r="E259" s="17" t="s">
        <v>136</v>
      </c>
      <c r="F259" s="18">
        <v>2</v>
      </c>
      <c r="G259" s="18">
        <v>1750</v>
      </c>
      <c r="H259" s="18">
        <f t="shared" si="4"/>
        <v>3500</v>
      </c>
    </row>
    <row r="260" spans="1:8" x14ac:dyDescent="0.25">
      <c r="A260" s="30" t="s">
        <v>736</v>
      </c>
      <c r="B260" s="46" t="s">
        <v>733</v>
      </c>
      <c r="C260" s="25" t="s">
        <v>592</v>
      </c>
      <c r="D260" s="17" t="s">
        <v>593</v>
      </c>
      <c r="E260" s="17" t="s">
        <v>136</v>
      </c>
      <c r="F260" s="18">
        <v>15</v>
      </c>
      <c r="G260" s="18">
        <v>4956</v>
      </c>
      <c r="H260" s="18">
        <f t="shared" si="4"/>
        <v>74340</v>
      </c>
    </row>
    <row r="261" spans="1:8" x14ac:dyDescent="0.25">
      <c r="A261" s="30" t="s">
        <v>739</v>
      </c>
      <c r="B261" s="46" t="s">
        <v>733</v>
      </c>
      <c r="C261" s="25" t="s">
        <v>594</v>
      </c>
      <c r="D261" s="17" t="s">
        <v>595</v>
      </c>
      <c r="E261" s="17" t="s">
        <v>136</v>
      </c>
      <c r="F261" s="18">
        <v>1</v>
      </c>
      <c r="G261" s="18">
        <v>4815.3999999999996</v>
      </c>
      <c r="H261" s="18">
        <f t="shared" si="4"/>
        <v>4815.3999999999996</v>
      </c>
    </row>
    <row r="262" spans="1:8" x14ac:dyDescent="0.25">
      <c r="A262" s="30" t="s">
        <v>739</v>
      </c>
      <c r="B262" s="46" t="s">
        <v>733</v>
      </c>
      <c r="C262" s="25" t="s">
        <v>596</v>
      </c>
      <c r="D262" s="17" t="s">
        <v>597</v>
      </c>
      <c r="E262" s="17" t="s">
        <v>136</v>
      </c>
      <c r="F262" s="18">
        <v>5</v>
      </c>
      <c r="G262" s="18">
        <v>6136</v>
      </c>
      <c r="H262" s="18">
        <f t="shared" si="4"/>
        <v>30680</v>
      </c>
    </row>
    <row r="263" spans="1:8" x14ac:dyDescent="0.25">
      <c r="A263" s="30" t="s">
        <v>739</v>
      </c>
      <c r="B263" s="46" t="s">
        <v>733</v>
      </c>
      <c r="C263" s="25" t="s">
        <v>598</v>
      </c>
      <c r="D263" s="17" t="s">
        <v>599</v>
      </c>
      <c r="E263" s="17" t="s">
        <v>136</v>
      </c>
      <c r="F263" s="18">
        <v>5</v>
      </c>
      <c r="G263" s="18">
        <v>7198</v>
      </c>
      <c r="H263" s="18">
        <f t="shared" si="4"/>
        <v>35990</v>
      </c>
    </row>
    <row r="264" spans="1:8" x14ac:dyDescent="0.25">
      <c r="A264" s="30" t="s">
        <v>752</v>
      </c>
      <c r="B264" s="46" t="s">
        <v>733</v>
      </c>
      <c r="C264" s="25" t="s">
        <v>600</v>
      </c>
      <c r="D264" s="17" t="s">
        <v>601</v>
      </c>
      <c r="E264" s="17" t="s">
        <v>136</v>
      </c>
      <c r="F264" s="18">
        <v>5</v>
      </c>
      <c r="G264" s="18">
        <v>7198</v>
      </c>
      <c r="H264" s="18">
        <f t="shared" si="4"/>
        <v>35990</v>
      </c>
    </row>
    <row r="265" spans="1:8" x14ac:dyDescent="0.25">
      <c r="A265" s="30" t="s">
        <v>739</v>
      </c>
      <c r="B265" s="46" t="s">
        <v>733</v>
      </c>
      <c r="C265" s="25" t="s">
        <v>602</v>
      </c>
      <c r="D265" s="17" t="s">
        <v>603</v>
      </c>
      <c r="E265" s="17" t="s">
        <v>136</v>
      </c>
      <c r="F265" s="18">
        <v>4</v>
      </c>
      <c r="G265" s="18">
        <v>7198</v>
      </c>
      <c r="H265" s="18">
        <f t="shared" si="4"/>
        <v>28792</v>
      </c>
    </row>
    <row r="266" spans="1:8" x14ac:dyDescent="0.25">
      <c r="A266" s="30" t="s">
        <v>759</v>
      </c>
      <c r="B266" s="46" t="s">
        <v>733</v>
      </c>
      <c r="C266" s="25" t="s">
        <v>604</v>
      </c>
      <c r="D266" s="17" t="s">
        <v>605</v>
      </c>
      <c r="E266" s="17" t="s">
        <v>136</v>
      </c>
      <c r="F266" s="18">
        <v>8</v>
      </c>
      <c r="G266" s="18">
        <v>1546.7850000000001</v>
      </c>
      <c r="H266" s="18">
        <f t="shared" si="4"/>
        <v>12374.28</v>
      </c>
    </row>
    <row r="267" spans="1:8" x14ac:dyDescent="0.25">
      <c r="A267" s="30" t="s">
        <v>759</v>
      </c>
      <c r="B267" s="46" t="s">
        <v>733</v>
      </c>
      <c r="C267" s="25" t="s">
        <v>606</v>
      </c>
      <c r="D267" s="17" t="s">
        <v>607</v>
      </c>
      <c r="E267" s="17" t="s">
        <v>136</v>
      </c>
      <c r="F267" s="18">
        <v>20</v>
      </c>
      <c r="G267" s="18">
        <v>6960</v>
      </c>
      <c r="H267" s="18">
        <f t="shared" si="4"/>
        <v>139200</v>
      </c>
    </row>
    <row r="268" spans="1:8" x14ac:dyDescent="0.25">
      <c r="A268" s="30" t="s">
        <v>759</v>
      </c>
      <c r="B268" s="46" t="s">
        <v>733</v>
      </c>
      <c r="C268" s="25" t="s">
        <v>608</v>
      </c>
      <c r="D268" s="17" t="s">
        <v>609</v>
      </c>
      <c r="E268" s="17" t="s">
        <v>136</v>
      </c>
      <c r="F268" s="18">
        <v>17</v>
      </c>
      <c r="G268" s="18">
        <v>4166.7168419999998</v>
      </c>
      <c r="H268" s="18">
        <f t="shared" si="4"/>
        <v>70834.186313999991</v>
      </c>
    </row>
    <row r="269" spans="1:8" x14ac:dyDescent="0.25">
      <c r="A269" s="30" t="s">
        <v>759</v>
      </c>
      <c r="B269" s="46" t="s">
        <v>733</v>
      </c>
      <c r="C269" s="25" t="s">
        <v>610</v>
      </c>
      <c r="D269" s="17" t="s">
        <v>611</v>
      </c>
      <c r="E269" s="17" t="s">
        <v>136</v>
      </c>
      <c r="F269" s="18">
        <v>19</v>
      </c>
      <c r="G269" s="18">
        <v>3422</v>
      </c>
      <c r="H269" s="18">
        <f t="shared" si="4"/>
        <v>65018</v>
      </c>
    </row>
    <row r="270" spans="1:8" x14ac:dyDescent="0.25">
      <c r="A270" s="30" t="s">
        <v>759</v>
      </c>
      <c r="B270" s="46" t="s">
        <v>733</v>
      </c>
      <c r="C270" s="25" t="s">
        <v>612</v>
      </c>
      <c r="D270" s="17" t="s">
        <v>613</v>
      </c>
      <c r="E270" s="17" t="s">
        <v>136</v>
      </c>
      <c r="F270" s="18">
        <v>10</v>
      </c>
      <c r="G270" s="18">
        <v>2607.8000000000002</v>
      </c>
      <c r="H270" s="18">
        <f t="shared" si="4"/>
        <v>26078</v>
      </c>
    </row>
    <row r="271" spans="1:8" x14ac:dyDescent="0.25">
      <c r="A271" s="30" t="s">
        <v>759</v>
      </c>
      <c r="B271" s="46" t="s">
        <v>733</v>
      </c>
      <c r="C271" s="25" t="s">
        <v>614</v>
      </c>
      <c r="D271" s="17" t="s">
        <v>615</v>
      </c>
      <c r="E271" s="17" t="s">
        <v>136</v>
      </c>
      <c r="F271" s="18">
        <v>5</v>
      </c>
      <c r="G271" s="18">
        <v>220</v>
      </c>
      <c r="H271" s="18">
        <f t="shared" si="4"/>
        <v>1100</v>
      </c>
    </row>
    <row r="272" spans="1:8" x14ac:dyDescent="0.25">
      <c r="A272" s="30" t="s">
        <v>759</v>
      </c>
      <c r="B272" s="46" t="s">
        <v>733</v>
      </c>
      <c r="C272" s="25" t="s">
        <v>616</v>
      </c>
      <c r="D272" s="17" t="s">
        <v>617</v>
      </c>
      <c r="E272" s="17" t="s">
        <v>136</v>
      </c>
      <c r="F272" s="18">
        <v>4</v>
      </c>
      <c r="G272" s="18">
        <v>220</v>
      </c>
      <c r="H272" s="18">
        <f t="shared" si="4"/>
        <v>880</v>
      </c>
    </row>
    <row r="273" spans="1:8" x14ac:dyDescent="0.25">
      <c r="A273" s="30" t="s">
        <v>759</v>
      </c>
      <c r="B273" s="46" t="s">
        <v>733</v>
      </c>
      <c r="C273" s="25" t="s">
        <v>618</v>
      </c>
      <c r="D273" s="17" t="s">
        <v>619</v>
      </c>
      <c r="E273" s="17" t="s">
        <v>136</v>
      </c>
      <c r="F273" s="18">
        <v>5</v>
      </c>
      <c r="G273" s="18">
        <v>220</v>
      </c>
      <c r="H273" s="18">
        <f t="shared" si="4"/>
        <v>1100</v>
      </c>
    </row>
    <row r="274" spans="1:8" x14ac:dyDescent="0.25">
      <c r="A274" s="30" t="s">
        <v>759</v>
      </c>
      <c r="B274" s="46" t="s">
        <v>733</v>
      </c>
      <c r="C274" s="25" t="s">
        <v>620</v>
      </c>
      <c r="D274" s="17" t="s">
        <v>621</v>
      </c>
      <c r="E274" s="17" t="s">
        <v>136</v>
      </c>
      <c r="F274" s="18">
        <v>1</v>
      </c>
      <c r="G274" s="18">
        <v>5180.4799999999996</v>
      </c>
      <c r="H274" s="18">
        <f t="shared" si="4"/>
        <v>5180.4799999999996</v>
      </c>
    </row>
    <row r="275" spans="1:8" x14ac:dyDescent="0.25">
      <c r="A275" s="30" t="s">
        <v>759</v>
      </c>
      <c r="B275" s="46" t="s">
        <v>733</v>
      </c>
      <c r="C275" s="25" t="s">
        <v>622</v>
      </c>
      <c r="D275" s="17" t="s">
        <v>623</v>
      </c>
      <c r="E275" s="17" t="s">
        <v>136</v>
      </c>
      <c r="F275" s="18">
        <v>7</v>
      </c>
      <c r="G275" s="18">
        <v>16156.92</v>
      </c>
      <c r="H275" s="18">
        <f t="shared" si="4"/>
        <v>113098.44</v>
      </c>
    </row>
    <row r="276" spans="1:8" x14ac:dyDescent="0.25">
      <c r="A276" s="30" t="s">
        <v>739</v>
      </c>
      <c r="B276" s="46" t="s">
        <v>733</v>
      </c>
      <c r="C276" s="25" t="s">
        <v>624</v>
      </c>
      <c r="D276" s="17" t="s">
        <v>625</v>
      </c>
      <c r="E276" s="17" t="s">
        <v>136</v>
      </c>
      <c r="F276" s="18">
        <v>7</v>
      </c>
      <c r="G276" s="18">
        <v>18090.565714</v>
      </c>
      <c r="H276" s="18">
        <f t="shared" si="4"/>
        <v>126633.95999800001</v>
      </c>
    </row>
    <row r="277" spans="1:8" x14ac:dyDescent="0.25">
      <c r="A277" s="30" t="s">
        <v>760</v>
      </c>
      <c r="B277" s="46" t="s">
        <v>733</v>
      </c>
      <c r="C277" s="25" t="s">
        <v>626</v>
      </c>
      <c r="D277" s="17" t="s">
        <v>627</v>
      </c>
      <c r="E277" s="17" t="s">
        <v>136</v>
      </c>
      <c r="F277" s="18">
        <v>7</v>
      </c>
      <c r="G277" s="18">
        <v>18090.565714</v>
      </c>
      <c r="H277" s="18">
        <f t="shared" si="4"/>
        <v>126633.95999800001</v>
      </c>
    </row>
    <row r="278" spans="1:8" x14ac:dyDescent="0.25">
      <c r="A278" s="30" t="s">
        <v>760</v>
      </c>
      <c r="B278" s="46" t="s">
        <v>733</v>
      </c>
      <c r="C278" s="25" t="s">
        <v>628</v>
      </c>
      <c r="D278" s="17" t="s">
        <v>629</v>
      </c>
      <c r="E278" s="17" t="s">
        <v>136</v>
      </c>
      <c r="F278" s="18">
        <v>7</v>
      </c>
      <c r="G278" s="18">
        <v>18090.565714</v>
      </c>
      <c r="H278" s="18">
        <f t="shared" si="4"/>
        <v>126633.95999800001</v>
      </c>
    </row>
    <row r="279" spans="1:8" x14ac:dyDescent="0.25">
      <c r="A279" s="30" t="s">
        <v>760</v>
      </c>
      <c r="B279" s="46" t="s">
        <v>733</v>
      </c>
      <c r="C279" s="25" t="s">
        <v>630</v>
      </c>
      <c r="D279" s="17" t="s">
        <v>631</v>
      </c>
      <c r="E279" s="17" t="s">
        <v>136</v>
      </c>
      <c r="F279" s="18">
        <v>3</v>
      </c>
      <c r="G279" s="18">
        <v>5114.12</v>
      </c>
      <c r="H279" s="18">
        <f t="shared" si="4"/>
        <v>15342.36</v>
      </c>
    </row>
    <row r="280" spans="1:8" x14ac:dyDescent="0.25">
      <c r="A280" s="30" t="s">
        <v>760</v>
      </c>
      <c r="B280" s="46" t="s">
        <v>733</v>
      </c>
      <c r="C280" s="25" t="s">
        <v>632</v>
      </c>
      <c r="D280" s="17" t="s">
        <v>633</v>
      </c>
      <c r="E280" s="17" t="s">
        <v>136</v>
      </c>
      <c r="F280" s="18">
        <v>3</v>
      </c>
      <c r="G280" s="18">
        <v>5869.37</v>
      </c>
      <c r="H280" s="18">
        <f t="shared" si="4"/>
        <v>17608.11</v>
      </c>
    </row>
    <row r="281" spans="1:8" x14ac:dyDescent="0.25">
      <c r="A281" s="30" t="s">
        <v>760</v>
      </c>
      <c r="B281" s="46" t="s">
        <v>733</v>
      </c>
      <c r="C281" s="26" t="s">
        <v>634</v>
      </c>
      <c r="D281" s="23" t="s">
        <v>635</v>
      </c>
      <c r="E281" s="23" t="s">
        <v>136</v>
      </c>
      <c r="F281" s="19">
        <v>0</v>
      </c>
      <c r="G281" s="19">
        <v>5114.12</v>
      </c>
      <c r="H281" s="19">
        <f t="shared" si="4"/>
        <v>0</v>
      </c>
    </row>
    <row r="282" spans="1:8" x14ac:dyDescent="0.25">
      <c r="A282" s="30" t="s">
        <v>760</v>
      </c>
      <c r="B282" s="46" t="s">
        <v>733</v>
      </c>
      <c r="C282" s="25" t="s">
        <v>636</v>
      </c>
      <c r="D282" s="17" t="s">
        <v>637</v>
      </c>
      <c r="E282" s="17" t="s">
        <v>136</v>
      </c>
      <c r="F282" s="18">
        <v>2</v>
      </c>
      <c r="G282" s="18">
        <v>4583.12</v>
      </c>
      <c r="H282" s="18">
        <f t="shared" si="4"/>
        <v>9166.24</v>
      </c>
    </row>
    <row r="283" spans="1:8" x14ac:dyDescent="0.25">
      <c r="A283" s="30" t="s">
        <v>760</v>
      </c>
      <c r="B283" s="46" t="s">
        <v>733</v>
      </c>
      <c r="C283" s="25" t="s">
        <v>638</v>
      </c>
      <c r="D283" s="17" t="s">
        <v>639</v>
      </c>
      <c r="E283" s="17" t="s">
        <v>136</v>
      </c>
      <c r="F283" s="18">
        <v>2</v>
      </c>
      <c r="G283" s="18">
        <v>4582.12</v>
      </c>
      <c r="H283" s="18">
        <f t="shared" si="4"/>
        <v>9164.24</v>
      </c>
    </row>
    <row r="284" spans="1:8" x14ac:dyDescent="0.25">
      <c r="A284" s="30" t="s">
        <v>760</v>
      </c>
      <c r="B284" s="46" t="s">
        <v>733</v>
      </c>
      <c r="C284" s="25" t="s">
        <v>640</v>
      </c>
      <c r="D284" s="17" t="s">
        <v>641</v>
      </c>
      <c r="E284" s="17" t="s">
        <v>136</v>
      </c>
      <c r="F284" s="18">
        <v>2</v>
      </c>
      <c r="G284" s="18">
        <v>4583.12</v>
      </c>
      <c r="H284" s="18">
        <f t="shared" si="4"/>
        <v>9166.24</v>
      </c>
    </row>
    <row r="285" spans="1:8" x14ac:dyDescent="0.25">
      <c r="A285" s="30" t="s">
        <v>760</v>
      </c>
      <c r="B285" s="46" t="s">
        <v>733</v>
      </c>
      <c r="C285" s="25" t="s">
        <v>642</v>
      </c>
      <c r="D285" s="17" t="s">
        <v>643</v>
      </c>
      <c r="E285" s="17" t="s">
        <v>136</v>
      </c>
      <c r="F285" s="18">
        <v>2</v>
      </c>
      <c r="G285" s="18">
        <v>4583.12</v>
      </c>
      <c r="H285" s="18">
        <f t="shared" si="4"/>
        <v>9166.24</v>
      </c>
    </row>
    <row r="286" spans="1:8" x14ac:dyDescent="0.25">
      <c r="A286" s="30" t="s">
        <v>736</v>
      </c>
      <c r="B286" s="46" t="s">
        <v>733</v>
      </c>
      <c r="C286" s="25" t="s">
        <v>644</v>
      </c>
      <c r="D286" s="17" t="s">
        <v>645</v>
      </c>
      <c r="E286" s="17" t="s">
        <v>136</v>
      </c>
      <c r="F286" s="18">
        <v>15</v>
      </c>
      <c r="G286" s="18">
        <v>802.4</v>
      </c>
      <c r="H286" s="18">
        <f t="shared" si="4"/>
        <v>12036</v>
      </c>
    </row>
    <row r="287" spans="1:8" x14ac:dyDescent="0.25">
      <c r="A287" s="30" t="s">
        <v>752</v>
      </c>
      <c r="B287" s="46" t="s">
        <v>733</v>
      </c>
      <c r="C287" s="25" t="s">
        <v>646</v>
      </c>
      <c r="D287" s="17" t="s">
        <v>647</v>
      </c>
      <c r="E287" s="17" t="s">
        <v>136</v>
      </c>
      <c r="F287" s="18">
        <v>8</v>
      </c>
      <c r="G287" s="18">
        <v>802.4</v>
      </c>
      <c r="H287" s="18">
        <f t="shared" si="4"/>
        <v>6419.2</v>
      </c>
    </row>
    <row r="288" spans="1:8" x14ac:dyDescent="0.25">
      <c r="A288" s="30" t="s">
        <v>739</v>
      </c>
      <c r="B288" s="46" t="s">
        <v>733</v>
      </c>
      <c r="C288" s="25" t="s">
        <v>648</v>
      </c>
      <c r="D288" s="17" t="s">
        <v>649</v>
      </c>
      <c r="E288" s="17" t="s">
        <v>136</v>
      </c>
      <c r="F288" s="18">
        <v>7</v>
      </c>
      <c r="G288" s="18">
        <v>802.83142850000002</v>
      </c>
      <c r="H288" s="18">
        <f t="shared" si="4"/>
        <v>5619.8199995000004</v>
      </c>
    </row>
    <row r="289" spans="1:11" x14ac:dyDescent="0.25">
      <c r="A289" s="30" t="s">
        <v>739</v>
      </c>
      <c r="B289" s="46" t="s">
        <v>733</v>
      </c>
      <c r="C289" s="25" t="s">
        <v>650</v>
      </c>
      <c r="D289" s="17" t="s">
        <v>651</v>
      </c>
      <c r="E289" s="17" t="s">
        <v>136</v>
      </c>
      <c r="F289" s="18">
        <v>8</v>
      </c>
      <c r="G289" s="18">
        <v>802.4</v>
      </c>
      <c r="H289" s="18">
        <f t="shared" si="4"/>
        <v>6419.2</v>
      </c>
    </row>
    <row r="290" spans="1:11" x14ac:dyDescent="0.25">
      <c r="A290" s="30" t="s">
        <v>752</v>
      </c>
      <c r="B290" s="46" t="s">
        <v>733</v>
      </c>
      <c r="C290" s="25" t="s">
        <v>652</v>
      </c>
      <c r="D290" s="17" t="s">
        <v>653</v>
      </c>
      <c r="E290" s="17" t="s">
        <v>136</v>
      </c>
      <c r="F290" s="18">
        <v>44</v>
      </c>
      <c r="G290" s="18">
        <v>400.01</v>
      </c>
      <c r="H290" s="18">
        <f t="shared" si="4"/>
        <v>17600.439999999999</v>
      </c>
    </row>
    <row r="291" spans="1:11" x14ac:dyDescent="0.25">
      <c r="A291" s="30" t="s">
        <v>748</v>
      </c>
      <c r="B291" s="46" t="s">
        <v>733</v>
      </c>
      <c r="C291" s="25" t="s">
        <v>654</v>
      </c>
      <c r="D291" s="17" t="s">
        <v>655</v>
      </c>
      <c r="E291" s="17" t="s">
        <v>136</v>
      </c>
      <c r="F291" s="18">
        <v>51</v>
      </c>
      <c r="G291" s="18">
        <v>421.64490196000003</v>
      </c>
      <c r="H291" s="18">
        <f t="shared" si="4"/>
        <v>21503.88999996</v>
      </c>
    </row>
    <row r="292" spans="1:11" x14ac:dyDescent="0.25">
      <c r="A292" s="30" t="s">
        <v>761</v>
      </c>
      <c r="B292" s="46" t="s">
        <v>733</v>
      </c>
      <c r="C292" s="25" t="s">
        <v>656</v>
      </c>
      <c r="D292" s="17" t="s">
        <v>657</v>
      </c>
      <c r="E292" s="17" t="s">
        <v>136</v>
      </c>
      <c r="F292" s="18">
        <v>50</v>
      </c>
      <c r="G292" s="18">
        <v>421.63843129999998</v>
      </c>
      <c r="H292" s="18">
        <f t="shared" si="4"/>
        <v>21081.921565000001</v>
      </c>
    </row>
    <row r="293" spans="1:11" x14ac:dyDescent="0.25">
      <c r="A293" s="30" t="s">
        <v>746</v>
      </c>
      <c r="B293" s="46" t="s">
        <v>733</v>
      </c>
      <c r="C293" s="25" t="s">
        <v>658</v>
      </c>
      <c r="D293" s="17" t="s">
        <v>659</v>
      </c>
      <c r="E293" s="17" t="s">
        <v>136</v>
      </c>
      <c r="F293" s="18">
        <v>49</v>
      </c>
      <c r="G293" s="18">
        <v>421.63846100000001</v>
      </c>
      <c r="H293" s="18">
        <f t="shared" si="4"/>
        <v>20660.284588999999</v>
      </c>
    </row>
    <row r="294" spans="1:11" x14ac:dyDescent="0.25">
      <c r="A294" s="30" t="s">
        <v>762</v>
      </c>
      <c r="B294" s="46" t="s">
        <v>733</v>
      </c>
      <c r="C294" s="25" t="s">
        <v>660</v>
      </c>
      <c r="D294" s="17" t="s">
        <v>661</v>
      </c>
      <c r="E294" s="17" t="s">
        <v>136</v>
      </c>
      <c r="F294" s="18">
        <v>9</v>
      </c>
      <c r="G294" s="18">
        <v>7316</v>
      </c>
      <c r="H294" s="18">
        <f t="shared" si="4"/>
        <v>65844</v>
      </c>
    </row>
    <row r="295" spans="1:11" x14ac:dyDescent="0.25">
      <c r="A295" s="30" t="s">
        <v>740</v>
      </c>
      <c r="B295" s="46" t="s">
        <v>733</v>
      </c>
      <c r="C295" s="25" t="s">
        <v>662</v>
      </c>
      <c r="D295" s="17" t="s">
        <v>663</v>
      </c>
      <c r="E295" s="23" t="s">
        <v>136</v>
      </c>
      <c r="F295" s="18">
        <v>5</v>
      </c>
      <c r="G295" s="18">
        <v>2193.0300000000002</v>
      </c>
      <c r="H295" s="18">
        <f t="shared" si="4"/>
        <v>10965.150000000001</v>
      </c>
    </row>
    <row r="296" spans="1:11" x14ac:dyDescent="0.25">
      <c r="A296" s="30" t="s">
        <v>754</v>
      </c>
      <c r="B296" s="46" t="s">
        <v>733</v>
      </c>
      <c r="C296" s="25" t="s">
        <v>664</v>
      </c>
      <c r="D296" s="17" t="s">
        <v>665</v>
      </c>
      <c r="E296" s="17" t="s">
        <v>143</v>
      </c>
      <c r="F296" s="18">
        <v>105</v>
      </c>
      <c r="G296" s="18">
        <v>1048.1264000000001</v>
      </c>
      <c r="H296" s="18">
        <f t="shared" si="4"/>
        <v>110053.27200000001</v>
      </c>
    </row>
    <row r="297" spans="1:11" x14ac:dyDescent="0.25">
      <c r="A297" s="30" t="s">
        <v>741</v>
      </c>
      <c r="B297" s="46" t="s">
        <v>733</v>
      </c>
      <c r="C297" s="25" t="s">
        <v>666</v>
      </c>
      <c r="D297" s="17" t="s">
        <v>667</v>
      </c>
      <c r="E297" s="17" t="s">
        <v>136</v>
      </c>
      <c r="F297" s="18">
        <v>37</v>
      </c>
      <c r="G297" s="18">
        <v>110</v>
      </c>
      <c r="H297" s="18">
        <f>+F297*G297</f>
        <v>4070</v>
      </c>
    </row>
    <row r="298" spans="1:11" x14ac:dyDescent="0.25">
      <c r="A298" s="30" t="s">
        <v>739</v>
      </c>
      <c r="B298" s="46" t="s">
        <v>733</v>
      </c>
      <c r="C298" s="26" t="s">
        <v>668</v>
      </c>
      <c r="D298" s="23" t="s">
        <v>669</v>
      </c>
      <c r="E298" s="23" t="s">
        <v>136</v>
      </c>
      <c r="F298" s="19">
        <v>109</v>
      </c>
      <c r="G298" s="19">
        <v>171.43</v>
      </c>
      <c r="H298" s="19">
        <f t="shared" ref="H298" si="5">+F298*G298</f>
        <v>18685.87</v>
      </c>
    </row>
    <row r="299" spans="1:11" x14ac:dyDescent="0.25">
      <c r="A299" s="30" t="s">
        <v>739</v>
      </c>
      <c r="B299" s="46" t="s">
        <v>733</v>
      </c>
      <c r="C299" s="25" t="s">
        <v>670</v>
      </c>
      <c r="D299" s="17" t="s">
        <v>671</v>
      </c>
      <c r="E299" s="23" t="s">
        <v>215</v>
      </c>
      <c r="F299" s="18">
        <v>146</v>
      </c>
      <c r="G299" s="18">
        <v>138.34</v>
      </c>
      <c r="H299" s="18">
        <f t="shared" si="4"/>
        <v>20197.64</v>
      </c>
    </row>
    <row r="300" spans="1:11" x14ac:dyDescent="0.25">
      <c r="A300" s="30" t="s">
        <v>738</v>
      </c>
      <c r="B300" s="46" t="s">
        <v>733</v>
      </c>
      <c r="C300" s="25" t="s">
        <v>672</v>
      </c>
      <c r="D300" s="17" t="s">
        <v>673</v>
      </c>
      <c r="E300" s="17" t="s">
        <v>136</v>
      </c>
      <c r="F300" s="18">
        <v>7</v>
      </c>
      <c r="G300" s="18">
        <v>1752.3</v>
      </c>
      <c r="H300" s="18">
        <f t="shared" si="4"/>
        <v>12266.1</v>
      </c>
    </row>
    <row r="301" spans="1:11" x14ac:dyDescent="0.25">
      <c r="A301" s="30" t="s">
        <v>739</v>
      </c>
      <c r="B301" s="46" t="s">
        <v>733</v>
      </c>
      <c r="C301" s="28">
        <v>1246000001</v>
      </c>
      <c r="D301" s="11" t="s">
        <v>4</v>
      </c>
      <c r="E301" s="11" t="s">
        <v>136</v>
      </c>
      <c r="F301" s="11">
        <v>2</v>
      </c>
      <c r="G301" s="11">
        <v>48</v>
      </c>
      <c r="H301" s="11">
        <f>+F301*G301</f>
        <v>96</v>
      </c>
      <c r="J301" s="27" t="e">
        <f>#REF!-#REF!</f>
        <v>#REF!</v>
      </c>
      <c r="K301" s="27" t="e">
        <f>#REF!*J301</f>
        <v>#REF!</v>
      </c>
    </row>
    <row r="302" spans="1:11" x14ac:dyDescent="0.25">
      <c r="A302" s="30" t="s">
        <v>743</v>
      </c>
      <c r="B302" s="46" t="s">
        <v>733</v>
      </c>
      <c r="C302" s="28">
        <v>2001000011</v>
      </c>
      <c r="D302" s="11" t="s">
        <v>5</v>
      </c>
      <c r="E302" s="11" t="s">
        <v>136</v>
      </c>
      <c r="F302" s="11">
        <v>64</v>
      </c>
      <c r="G302" s="11">
        <v>19.920000000000002</v>
      </c>
      <c r="H302" s="11">
        <f>+F302*G302</f>
        <v>1274.8800000000001</v>
      </c>
    </row>
    <row r="303" spans="1:11" x14ac:dyDescent="0.25">
      <c r="A303" s="30" t="s">
        <v>739</v>
      </c>
      <c r="B303" s="46" t="s">
        <v>733</v>
      </c>
      <c r="C303" s="28">
        <v>2001000017</v>
      </c>
      <c r="D303" s="11" t="s">
        <v>6</v>
      </c>
      <c r="E303" s="11" t="s">
        <v>136</v>
      </c>
      <c r="F303" s="11">
        <v>1215</v>
      </c>
      <c r="G303" s="11">
        <v>2.2970290000000002</v>
      </c>
      <c r="H303" s="11">
        <f t="shared" ref="H303:H372" si="6">+F303*G303</f>
        <v>2790.8902350000003</v>
      </c>
    </row>
    <row r="304" spans="1:11" x14ac:dyDescent="0.25">
      <c r="A304" s="30" t="s">
        <v>739</v>
      </c>
      <c r="B304" s="46" t="s">
        <v>733</v>
      </c>
      <c r="C304" s="28">
        <v>2001000024</v>
      </c>
      <c r="D304" s="11" t="s">
        <v>7</v>
      </c>
      <c r="E304" s="11" t="s">
        <v>136</v>
      </c>
      <c r="F304" s="11">
        <v>500</v>
      </c>
      <c r="G304" s="11">
        <v>3.26</v>
      </c>
      <c r="H304" s="11">
        <f t="shared" si="6"/>
        <v>1630</v>
      </c>
    </row>
    <row r="305" spans="1:8" x14ac:dyDescent="0.25">
      <c r="A305" s="30" t="s">
        <v>739</v>
      </c>
      <c r="B305" s="46" t="s">
        <v>733</v>
      </c>
      <c r="C305" s="28">
        <v>2005000002</v>
      </c>
      <c r="D305" s="11" t="s">
        <v>8</v>
      </c>
      <c r="E305" s="11" t="s">
        <v>137</v>
      </c>
      <c r="F305" s="11">
        <v>11</v>
      </c>
      <c r="G305" s="11">
        <v>1108</v>
      </c>
      <c r="H305" s="11">
        <f t="shared" si="6"/>
        <v>12188</v>
      </c>
    </row>
    <row r="306" spans="1:8" x14ac:dyDescent="0.25">
      <c r="A306" s="30" t="s">
        <v>739</v>
      </c>
      <c r="B306" s="46" t="s">
        <v>733</v>
      </c>
      <c r="C306" s="28">
        <v>2006000027</v>
      </c>
      <c r="D306" s="11" t="s">
        <v>674</v>
      </c>
      <c r="E306" s="11" t="s">
        <v>140</v>
      </c>
      <c r="F306" s="11">
        <v>0</v>
      </c>
      <c r="G306" s="11">
        <v>1.92</v>
      </c>
      <c r="H306" s="11">
        <f t="shared" si="6"/>
        <v>0</v>
      </c>
    </row>
    <row r="307" spans="1:8" x14ac:dyDescent="0.25">
      <c r="A307" s="30" t="s">
        <v>739</v>
      </c>
      <c r="B307" s="46" t="s">
        <v>733</v>
      </c>
      <c r="C307" s="28">
        <v>2007000014</v>
      </c>
      <c r="D307" s="11" t="s">
        <v>9</v>
      </c>
      <c r="E307" s="11" t="s">
        <v>675</v>
      </c>
      <c r="F307" s="11">
        <v>213</v>
      </c>
      <c r="G307" s="11">
        <v>38</v>
      </c>
      <c r="H307" s="11">
        <f t="shared" si="6"/>
        <v>8094</v>
      </c>
    </row>
    <row r="308" spans="1:8" x14ac:dyDescent="0.25">
      <c r="A308" s="30" t="s">
        <v>739</v>
      </c>
      <c r="B308" s="46" t="s">
        <v>733</v>
      </c>
      <c r="C308" s="28">
        <v>2007000014</v>
      </c>
      <c r="D308" s="11" t="s">
        <v>9</v>
      </c>
      <c r="E308" s="11" t="s">
        <v>139</v>
      </c>
      <c r="F308" s="11">
        <v>26.7</v>
      </c>
      <c r="G308" s="11">
        <v>3.8</v>
      </c>
      <c r="H308" s="11">
        <f t="shared" si="6"/>
        <v>101.46</v>
      </c>
    </row>
    <row r="309" spans="1:8" x14ac:dyDescent="0.25">
      <c r="A309" s="30" t="s">
        <v>746</v>
      </c>
      <c r="B309" s="46" t="s">
        <v>733</v>
      </c>
      <c r="C309" s="28">
        <v>2007000015</v>
      </c>
      <c r="D309" s="11" t="s">
        <v>10</v>
      </c>
      <c r="E309" s="11" t="s">
        <v>140</v>
      </c>
      <c r="F309" s="11">
        <v>22.2</v>
      </c>
      <c r="G309" s="11">
        <v>912</v>
      </c>
      <c r="H309" s="11">
        <f t="shared" si="6"/>
        <v>20246.399999999998</v>
      </c>
    </row>
    <row r="310" spans="1:8" x14ac:dyDescent="0.25">
      <c r="A310" s="30" t="s">
        <v>739</v>
      </c>
      <c r="B310" s="46" t="s">
        <v>733</v>
      </c>
      <c r="C310" s="28">
        <v>2007000016</v>
      </c>
      <c r="D310" s="11" t="s">
        <v>11</v>
      </c>
      <c r="E310" s="11" t="s">
        <v>140</v>
      </c>
      <c r="F310" s="11">
        <v>310</v>
      </c>
      <c r="G310" s="11">
        <v>35.165078999999999</v>
      </c>
      <c r="H310" s="11">
        <f t="shared" si="6"/>
        <v>10901.174489999999</v>
      </c>
    </row>
    <row r="311" spans="1:8" x14ac:dyDescent="0.25">
      <c r="A311" s="30" t="s">
        <v>739</v>
      </c>
      <c r="B311" s="46" t="s">
        <v>733</v>
      </c>
      <c r="C311" s="28">
        <v>2007000017</v>
      </c>
      <c r="D311" s="11" t="s">
        <v>12</v>
      </c>
      <c r="E311" s="11" t="s">
        <v>140</v>
      </c>
      <c r="F311" s="11">
        <v>110.7</v>
      </c>
      <c r="G311" s="11">
        <v>14</v>
      </c>
      <c r="H311" s="11">
        <f t="shared" si="6"/>
        <v>1549.8</v>
      </c>
    </row>
    <row r="312" spans="1:8" x14ac:dyDescent="0.25">
      <c r="A312" s="30" t="s">
        <v>739</v>
      </c>
      <c r="B312" s="46" t="s">
        <v>733</v>
      </c>
      <c r="C312" s="28">
        <v>2007000018</v>
      </c>
      <c r="D312" s="11" t="s">
        <v>13</v>
      </c>
      <c r="E312" s="11" t="s">
        <v>140</v>
      </c>
      <c r="F312" s="11">
        <v>12.7</v>
      </c>
      <c r="G312" s="11">
        <v>56</v>
      </c>
      <c r="H312" s="11">
        <f t="shared" si="6"/>
        <v>711.19999999999993</v>
      </c>
    </row>
    <row r="313" spans="1:8" x14ac:dyDescent="0.25">
      <c r="A313" s="30" t="s">
        <v>736</v>
      </c>
      <c r="B313" s="46" t="s">
        <v>733</v>
      </c>
      <c r="C313" s="28">
        <v>2007000019</v>
      </c>
      <c r="D313" s="11" t="s">
        <v>14</v>
      </c>
      <c r="E313" s="11" t="s">
        <v>140</v>
      </c>
      <c r="F313" s="11">
        <v>35</v>
      </c>
      <c r="G313" s="11">
        <v>67</v>
      </c>
      <c r="H313" s="11">
        <f t="shared" si="6"/>
        <v>2345</v>
      </c>
    </row>
    <row r="314" spans="1:8" x14ac:dyDescent="0.25">
      <c r="A314" s="30" t="s">
        <v>736</v>
      </c>
      <c r="B314" s="46" t="s">
        <v>733</v>
      </c>
      <c r="C314" s="28">
        <v>2007000020</v>
      </c>
      <c r="D314" s="11" t="s">
        <v>15</v>
      </c>
      <c r="E314" s="11" t="s">
        <v>140</v>
      </c>
      <c r="F314" s="11">
        <v>1.4</v>
      </c>
      <c r="G314" s="11">
        <v>300.19155000000001</v>
      </c>
      <c r="H314" s="11">
        <f t="shared" si="6"/>
        <v>420.26817</v>
      </c>
    </row>
    <row r="315" spans="1:8" x14ac:dyDescent="0.25">
      <c r="A315" s="30" t="s">
        <v>736</v>
      </c>
      <c r="B315" s="46" t="s">
        <v>733</v>
      </c>
      <c r="C315" s="28">
        <v>2007000020</v>
      </c>
      <c r="D315" s="11" t="s">
        <v>15</v>
      </c>
      <c r="E315" s="11" t="s">
        <v>140</v>
      </c>
      <c r="F315" s="11">
        <v>277.39999999999998</v>
      </c>
      <c r="G315" s="11">
        <v>300</v>
      </c>
      <c r="H315" s="11">
        <f t="shared" si="6"/>
        <v>83220</v>
      </c>
    </row>
    <row r="316" spans="1:8" x14ac:dyDescent="0.25">
      <c r="A316" s="30" t="s">
        <v>754</v>
      </c>
      <c r="B316" s="46" t="s">
        <v>733</v>
      </c>
      <c r="C316" s="28">
        <v>2007000021</v>
      </c>
      <c r="D316" s="11" t="s">
        <v>16</v>
      </c>
      <c r="E316" s="11" t="s">
        <v>141</v>
      </c>
      <c r="F316" s="11">
        <v>354</v>
      </c>
      <c r="G316" s="11">
        <v>98</v>
      </c>
      <c r="H316" s="11">
        <f t="shared" si="6"/>
        <v>34692</v>
      </c>
    </row>
    <row r="317" spans="1:8" x14ac:dyDescent="0.25">
      <c r="A317" s="30" t="s">
        <v>739</v>
      </c>
      <c r="B317" s="46" t="s">
        <v>733</v>
      </c>
      <c r="C317" s="28">
        <v>2007000022</v>
      </c>
      <c r="D317" s="11" t="s">
        <v>17</v>
      </c>
      <c r="E317" s="11" t="s">
        <v>140</v>
      </c>
      <c r="F317" s="11">
        <v>42.1</v>
      </c>
      <c r="G317" s="11">
        <v>25</v>
      </c>
      <c r="H317" s="11">
        <f t="shared" si="6"/>
        <v>1052.5</v>
      </c>
    </row>
    <row r="318" spans="1:8" x14ac:dyDescent="0.25">
      <c r="A318" s="30" t="s">
        <v>739</v>
      </c>
      <c r="B318" s="46" t="s">
        <v>733</v>
      </c>
      <c r="C318" s="28">
        <v>2007000024</v>
      </c>
      <c r="D318" s="11" t="s">
        <v>18</v>
      </c>
      <c r="E318" s="11" t="s">
        <v>141</v>
      </c>
      <c r="F318" s="11">
        <v>403</v>
      </c>
      <c r="G318" s="11">
        <v>109</v>
      </c>
      <c r="H318" s="11">
        <f t="shared" si="6"/>
        <v>43927</v>
      </c>
    </row>
    <row r="319" spans="1:8" x14ac:dyDescent="0.25">
      <c r="A319" s="30" t="s">
        <v>754</v>
      </c>
      <c r="B319" s="46" t="s">
        <v>733</v>
      </c>
      <c r="C319" s="28">
        <v>2007000026</v>
      </c>
      <c r="D319" s="11" t="s">
        <v>19</v>
      </c>
      <c r="E319" s="11" t="s">
        <v>141</v>
      </c>
      <c r="F319" s="11">
        <v>243</v>
      </c>
      <c r="G319" s="11">
        <v>105</v>
      </c>
      <c r="H319" s="11">
        <f t="shared" si="6"/>
        <v>25515</v>
      </c>
    </row>
    <row r="320" spans="1:8" x14ac:dyDescent="0.25">
      <c r="A320" s="30" t="s">
        <v>751</v>
      </c>
      <c r="B320" s="46" t="s">
        <v>733</v>
      </c>
      <c r="C320" s="28">
        <v>2007000028</v>
      </c>
      <c r="D320" s="11" t="s">
        <v>20</v>
      </c>
      <c r="E320" s="11" t="s">
        <v>141</v>
      </c>
      <c r="F320" s="11">
        <v>478</v>
      </c>
      <c r="G320" s="11">
        <v>115</v>
      </c>
      <c r="H320" s="11">
        <f t="shared" si="6"/>
        <v>54970</v>
      </c>
    </row>
    <row r="321" spans="1:8" x14ac:dyDescent="0.25">
      <c r="A321" s="30" t="s">
        <v>754</v>
      </c>
      <c r="B321" s="46" t="s">
        <v>733</v>
      </c>
      <c r="C321" s="28">
        <v>2007000039</v>
      </c>
      <c r="D321" s="11" t="s">
        <v>21</v>
      </c>
      <c r="E321" s="11" t="s">
        <v>141</v>
      </c>
      <c r="F321" s="11">
        <v>60</v>
      </c>
      <c r="G321" s="11">
        <v>89</v>
      </c>
      <c r="H321" s="11">
        <f t="shared" si="6"/>
        <v>5340</v>
      </c>
    </row>
    <row r="322" spans="1:8" x14ac:dyDescent="0.25">
      <c r="A322" s="30" t="s">
        <v>736</v>
      </c>
      <c r="B322" s="46" t="s">
        <v>733</v>
      </c>
      <c r="C322" s="28">
        <v>2007000040</v>
      </c>
      <c r="D322" s="11" t="s">
        <v>22</v>
      </c>
      <c r="E322" s="11" t="s">
        <v>140</v>
      </c>
      <c r="F322" s="11">
        <v>15</v>
      </c>
      <c r="G322" s="11">
        <v>139</v>
      </c>
      <c r="H322" s="11">
        <f t="shared" si="6"/>
        <v>2085</v>
      </c>
    </row>
    <row r="323" spans="1:8" x14ac:dyDescent="0.25">
      <c r="A323" s="30" t="s">
        <v>741</v>
      </c>
      <c r="B323" s="46" t="s">
        <v>733</v>
      </c>
      <c r="C323" s="28">
        <v>2007000041</v>
      </c>
      <c r="D323" s="11" t="s">
        <v>23</v>
      </c>
      <c r="E323" s="11" t="s">
        <v>136</v>
      </c>
      <c r="F323" s="11">
        <v>7</v>
      </c>
      <c r="G323" s="11">
        <v>4.4000000000000004</v>
      </c>
      <c r="H323" s="11">
        <f t="shared" si="6"/>
        <v>30.800000000000004</v>
      </c>
    </row>
    <row r="324" spans="1:8" x14ac:dyDescent="0.25">
      <c r="A324" s="30" t="s">
        <v>739</v>
      </c>
      <c r="B324" s="46" t="s">
        <v>733</v>
      </c>
      <c r="C324" s="28">
        <v>2007000041</v>
      </c>
      <c r="D324" s="11" t="s">
        <v>23</v>
      </c>
      <c r="E324" s="11" t="s">
        <v>138</v>
      </c>
      <c r="F324" s="11">
        <v>7.5</v>
      </c>
      <c r="G324" s="11">
        <v>440</v>
      </c>
      <c r="H324" s="11">
        <f>+F324*G324</f>
        <v>3300</v>
      </c>
    </row>
    <row r="325" spans="1:8" x14ac:dyDescent="0.25">
      <c r="A325" s="30" t="s">
        <v>739</v>
      </c>
      <c r="B325" s="46" t="s">
        <v>733</v>
      </c>
      <c r="C325" s="28">
        <v>2007000043</v>
      </c>
      <c r="D325" s="11" t="s">
        <v>24</v>
      </c>
      <c r="E325" s="11" t="s">
        <v>140</v>
      </c>
      <c r="F325" s="11">
        <v>46.9</v>
      </c>
      <c r="G325" s="11">
        <v>1644</v>
      </c>
      <c r="H325" s="11">
        <f t="shared" si="6"/>
        <v>77103.599999999991</v>
      </c>
    </row>
    <row r="326" spans="1:8" x14ac:dyDescent="0.25">
      <c r="A326" s="30" t="s">
        <v>736</v>
      </c>
      <c r="B326" s="46" t="s">
        <v>733</v>
      </c>
      <c r="C326" s="28">
        <v>2007000044</v>
      </c>
      <c r="D326" s="11" t="s">
        <v>25</v>
      </c>
      <c r="E326" s="11" t="s">
        <v>140</v>
      </c>
      <c r="F326" s="11">
        <v>73.900000000000006</v>
      </c>
      <c r="G326" s="11">
        <v>238</v>
      </c>
      <c r="H326" s="11">
        <f t="shared" si="6"/>
        <v>17588.2</v>
      </c>
    </row>
    <row r="327" spans="1:8" x14ac:dyDescent="0.25">
      <c r="A327" s="30" t="s">
        <v>752</v>
      </c>
      <c r="B327" s="46" t="s">
        <v>733</v>
      </c>
      <c r="C327" s="28">
        <v>2007000045</v>
      </c>
      <c r="D327" s="11" t="s">
        <v>26</v>
      </c>
      <c r="E327" s="11" t="s">
        <v>140</v>
      </c>
      <c r="F327" s="11">
        <v>2</v>
      </c>
      <c r="G327" s="11">
        <v>199</v>
      </c>
      <c r="H327" s="11">
        <f t="shared" si="6"/>
        <v>398</v>
      </c>
    </row>
    <row r="328" spans="1:8" x14ac:dyDescent="0.25">
      <c r="A328" s="30" t="s">
        <v>754</v>
      </c>
      <c r="B328" s="46" t="s">
        <v>733</v>
      </c>
      <c r="C328" s="28">
        <v>2007000046</v>
      </c>
      <c r="D328" s="11" t="s">
        <v>27</v>
      </c>
      <c r="E328" s="11" t="s">
        <v>140</v>
      </c>
      <c r="F328" s="11">
        <v>49.6</v>
      </c>
      <c r="G328" s="11">
        <v>640</v>
      </c>
      <c r="H328" s="11">
        <f t="shared" si="6"/>
        <v>31744</v>
      </c>
    </row>
    <row r="329" spans="1:8" x14ac:dyDescent="0.25">
      <c r="A329" s="30" t="s">
        <v>746</v>
      </c>
      <c r="B329" s="46" t="s">
        <v>733</v>
      </c>
      <c r="C329" s="28">
        <v>2007000048</v>
      </c>
      <c r="D329" s="11" t="s">
        <v>28</v>
      </c>
      <c r="E329" s="11" t="s">
        <v>140</v>
      </c>
      <c r="F329" s="11">
        <v>13</v>
      </c>
      <c r="G329" s="11">
        <v>98</v>
      </c>
      <c r="H329" s="11">
        <f t="shared" si="6"/>
        <v>1274</v>
      </c>
    </row>
    <row r="330" spans="1:8" x14ac:dyDescent="0.25">
      <c r="A330" s="30" t="s">
        <v>739</v>
      </c>
      <c r="B330" s="46" t="s">
        <v>733</v>
      </c>
      <c r="C330" s="28">
        <v>2007000049</v>
      </c>
      <c r="D330" s="11" t="s">
        <v>29</v>
      </c>
      <c r="E330" s="11" t="s">
        <v>140</v>
      </c>
      <c r="F330" s="11">
        <v>22</v>
      </c>
      <c r="G330" s="11">
        <v>26</v>
      </c>
      <c r="H330" s="11">
        <f t="shared" si="6"/>
        <v>572</v>
      </c>
    </row>
    <row r="331" spans="1:8" x14ac:dyDescent="0.25">
      <c r="A331" s="30" t="s">
        <v>752</v>
      </c>
      <c r="B331" s="46" t="s">
        <v>733</v>
      </c>
      <c r="C331" s="28">
        <v>2007000051</v>
      </c>
      <c r="D331" s="11" t="s">
        <v>30</v>
      </c>
      <c r="E331" s="11" t="s">
        <v>142</v>
      </c>
      <c r="F331" s="11">
        <v>280</v>
      </c>
      <c r="G331" s="11">
        <v>14.61</v>
      </c>
      <c r="H331" s="11">
        <f t="shared" si="6"/>
        <v>4090.7999999999997</v>
      </c>
    </row>
    <row r="332" spans="1:8" x14ac:dyDescent="0.25">
      <c r="A332" s="30" t="s">
        <v>739</v>
      </c>
      <c r="B332" s="46" t="s">
        <v>733</v>
      </c>
      <c r="C332" s="28">
        <v>2007000052</v>
      </c>
      <c r="D332" s="11" t="s">
        <v>31</v>
      </c>
      <c r="E332" s="11" t="s">
        <v>142</v>
      </c>
      <c r="F332" s="11">
        <v>307</v>
      </c>
      <c r="G332" s="11">
        <v>10.17</v>
      </c>
      <c r="H332" s="11">
        <f t="shared" si="6"/>
        <v>3122.19</v>
      </c>
    </row>
    <row r="333" spans="1:8" x14ac:dyDescent="0.25">
      <c r="A333" s="30" t="s">
        <v>739</v>
      </c>
      <c r="B333" s="46" t="s">
        <v>733</v>
      </c>
      <c r="C333" s="28">
        <v>2007000053</v>
      </c>
      <c r="D333" s="11" t="s">
        <v>32</v>
      </c>
      <c r="E333" s="11" t="s">
        <v>140</v>
      </c>
      <c r="F333" s="11">
        <v>26.8</v>
      </c>
      <c r="G333" s="11">
        <v>759</v>
      </c>
      <c r="H333" s="11">
        <f t="shared" si="6"/>
        <v>20341.2</v>
      </c>
    </row>
    <row r="334" spans="1:8" x14ac:dyDescent="0.25">
      <c r="A334" s="30" t="s">
        <v>737</v>
      </c>
      <c r="B334" s="46" t="s">
        <v>733</v>
      </c>
      <c r="C334" s="28">
        <v>2007000054</v>
      </c>
      <c r="D334" s="11" t="s">
        <v>33</v>
      </c>
      <c r="E334" s="11" t="s">
        <v>141</v>
      </c>
      <c r="F334" s="11">
        <v>138</v>
      </c>
      <c r="G334" s="11">
        <v>136</v>
      </c>
      <c r="H334" s="11">
        <f t="shared" si="6"/>
        <v>18768</v>
      </c>
    </row>
    <row r="335" spans="1:8" x14ac:dyDescent="0.25">
      <c r="A335" s="30" t="s">
        <v>739</v>
      </c>
      <c r="B335" s="46" t="s">
        <v>733</v>
      </c>
      <c r="C335" s="28">
        <v>2007000059</v>
      </c>
      <c r="D335" s="11" t="s">
        <v>34</v>
      </c>
      <c r="E335" s="11" t="s">
        <v>140</v>
      </c>
      <c r="F335" s="11">
        <v>83.3</v>
      </c>
      <c r="G335" s="11">
        <v>306.49939899999998</v>
      </c>
      <c r="H335" s="11">
        <f t="shared" si="6"/>
        <v>25531.399936699996</v>
      </c>
    </row>
    <row r="336" spans="1:8" x14ac:dyDescent="0.25">
      <c r="A336" s="30" t="s">
        <v>739</v>
      </c>
      <c r="B336" s="46" t="s">
        <v>733</v>
      </c>
      <c r="C336" s="28">
        <v>2007000061</v>
      </c>
      <c r="D336" s="11" t="s">
        <v>35</v>
      </c>
      <c r="E336" s="11" t="s">
        <v>140</v>
      </c>
      <c r="F336" s="11">
        <v>20</v>
      </c>
      <c r="G336" s="11">
        <v>387</v>
      </c>
      <c r="H336" s="11">
        <f t="shared" si="6"/>
        <v>7740</v>
      </c>
    </row>
    <row r="337" spans="1:8" x14ac:dyDescent="0.25">
      <c r="A337" s="30" t="s">
        <v>752</v>
      </c>
      <c r="B337" s="46" t="s">
        <v>733</v>
      </c>
      <c r="C337" s="28">
        <v>2007000063</v>
      </c>
      <c r="D337" s="11" t="s">
        <v>36</v>
      </c>
      <c r="E337" s="11" t="s">
        <v>142</v>
      </c>
      <c r="F337" s="11">
        <v>158</v>
      </c>
      <c r="G337" s="11">
        <v>76</v>
      </c>
      <c r="H337" s="11">
        <f t="shared" si="6"/>
        <v>12008</v>
      </c>
    </row>
    <row r="338" spans="1:8" x14ac:dyDescent="0.25">
      <c r="A338" s="30" t="s">
        <v>752</v>
      </c>
      <c r="B338" s="46" t="s">
        <v>733</v>
      </c>
      <c r="C338" s="28">
        <v>2007000073</v>
      </c>
      <c r="D338" s="11" t="s">
        <v>37</v>
      </c>
      <c r="E338" s="11" t="s">
        <v>141</v>
      </c>
      <c r="F338" s="11">
        <v>65</v>
      </c>
      <c r="G338" s="11">
        <v>110</v>
      </c>
      <c r="H338" s="11">
        <f t="shared" si="6"/>
        <v>7150</v>
      </c>
    </row>
    <row r="339" spans="1:8" x14ac:dyDescent="0.25">
      <c r="A339" s="30" t="s">
        <v>763</v>
      </c>
      <c r="B339" s="46" t="s">
        <v>733</v>
      </c>
      <c r="C339" s="28">
        <v>2007000078</v>
      </c>
      <c r="D339" s="11" t="s">
        <v>38</v>
      </c>
      <c r="E339" s="11" t="s">
        <v>140</v>
      </c>
      <c r="F339" s="11">
        <v>111.6</v>
      </c>
      <c r="G339" s="11">
        <v>17</v>
      </c>
      <c r="H339" s="11">
        <f t="shared" si="6"/>
        <v>1897.1999999999998</v>
      </c>
    </row>
    <row r="340" spans="1:8" x14ac:dyDescent="0.25">
      <c r="A340" s="30" t="s">
        <v>752</v>
      </c>
      <c r="B340" s="46" t="s">
        <v>733</v>
      </c>
      <c r="C340" s="28">
        <v>2007000079</v>
      </c>
      <c r="D340" s="11" t="s">
        <v>39</v>
      </c>
      <c r="E340" s="11" t="s">
        <v>140</v>
      </c>
      <c r="F340" s="11">
        <v>77.3</v>
      </c>
      <c r="G340" s="11">
        <v>245</v>
      </c>
      <c r="H340" s="11">
        <f t="shared" si="6"/>
        <v>18938.5</v>
      </c>
    </row>
    <row r="341" spans="1:8" x14ac:dyDescent="0.25">
      <c r="A341" s="30" t="s">
        <v>752</v>
      </c>
      <c r="B341" s="46" t="s">
        <v>733</v>
      </c>
      <c r="C341" s="28">
        <v>2007000080</v>
      </c>
      <c r="D341" s="11" t="s">
        <v>40</v>
      </c>
      <c r="E341" s="11" t="s">
        <v>140</v>
      </c>
      <c r="F341" s="11">
        <v>16</v>
      </c>
      <c r="G341" s="11">
        <v>210</v>
      </c>
      <c r="H341" s="11">
        <f t="shared" si="6"/>
        <v>3360</v>
      </c>
    </row>
    <row r="342" spans="1:8" x14ac:dyDescent="0.25">
      <c r="A342" s="30" t="s">
        <v>737</v>
      </c>
      <c r="B342" s="46" t="s">
        <v>733</v>
      </c>
      <c r="C342" s="28">
        <v>2007000081</v>
      </c>
      <c r="D342" s="11" t="s">
        <v>41</v>
      </c>
      <c r="E342" s="11" t="s">
        <v>141</v>
      </c>
      <c r="F342" s="11">
        <v>351</v>
      </c>
      <c r="G342" s="11">
        <v>76.064984999999993</v>
      </c>
      <c r="H342" s="11">
        <f t="shared" si="6"/>
        <v>26698.809734999999</v>
      </c>
    </row>
    <row r="343" spans="1:8" x14ac:dyDescent="0.25">
      <c r="A343" s="30" t="s">
        <v>739</v>
      </c>
      <c r="B343" s="46" t="s">
        <v>733</v>
      </c>
      <c r="C343" s="28">
        <v>2007000093</v>
      </c>
      <c r="D343" s="11" t="s">
        <v>42</v>
      </c>
      <c r="E343" s="11" t="s">
        <v>136</v>
      </c>
      <c r="F343" s="11">
        <v>22</v>
      </c>
      <c r="G343" s="11">
        <v>520</v>
      </c>
      <c r="H343" s="11">
        <f t="shared" si="6"/>
        <v>11440</v>
      </c>
    </row>
    <row r="344" spans="1:8" x14ac:dyDescent="0.25">
      <c r="A344" s="30" t="s">
        <v>739</v>
      </c>
      <c r="B344" s="46" t="s">
        <v>733</v>
      </c>
      <c r="C344" s="28">
        <v>2007000101</v>
      </c>
      <c r="D344" s="11" t="s">
        <v>43</v>
      </c>
      <c r="E344" s="11" t="s">
        <v>141</v>
      </c>
      <c r="F344" s="11">
        <v>169</v>
      </c>
      <c r="G344" s="11">
        <v>59</v>
      </c>
      <c r="H344" s="11">
        <f t="shared" si="6"/>
        <v>9971</v>
      </c>
    </row>
    <row r="345" spans="1:8" x14ac:dyDescent="0.25">
      <c r="A345" s="30" t="s">
        <v>739</v>
      </c>
      <c r="B345" s="46" t="s">
        <v>733</v>
      </c>
      <c r="C345" s="28">
        <v>2007000104</v>
      </c>
      <c r="D345" s="11" t="s">
        <v>44</v>
      </c>
      <c r="E345" s="11" t="s">
        <v>140</v>
      </c>
      <c r="F345" s="11">
        <v>41.7</v>
      </c>
      <c r="G345" s="11">
        <v>592</v>
      </c>
      <c r="H345" s="11">
        <f t="shared" si="6"/>
        <v>24686.400000000001</v>
      </c>
    </row>
    <row r="346" spans="1:8" x14ac:dyDescent="0.25">
      <c r="A346" s="30" t="s">
        <v>739</v>
      </c>
      <c r="B346" s="46" t="s">
        <v>733</v>
      </c>
      <c r="C346" s="28">
        <v>2007000106</v>
      </c>
      <c r="D346" s="11" t="s">
        <v>45</v>
      </c>
      <c r="E346" s="11" t="s">
        <v>141</v>
      </c>
      <c r="F346" s="11">
        <v>501</v>
      </c>
      <c r="G346" s="11">
        <v>80</v>
      </c>
      <c r="H346" s="11">
        <f t="shared" si="6"/>
        <v>40080</v>
      </c>
    </row>
    <row r="347" spans="1:8" x14ac:dyDescent="0.25">
      <c r="A347" s="30" t="s">
        <v>739</v>
      </c>
      <c r="B347" s="46" t="s">
        <v>733</v>
      </c>
      <c r="C347" s="28">
        <v>2007000109</v>
      </c>
      <c r="D347" s="11" t="s">
        <v>46</v>
      </c>
      <c r="E347" s="11" t="s">
        <v>140</v>
      </c>
      <c r="F347" s="11">
        <v>37</v>
      </c>
      <c r="G347" s="11">
        <v>160</v>
      </c>
      <c r="H347" s="11">
        <f t="shared" si="6"/>
        <v>5920</v>
      </c>
    </row>
    <row r="348" spans="1:8" x14ac:dyDescent="0.25">
      <c r="A348" s="30" t="s">
        <v>739</v>
      </c>
      <c r="B348" s="46" t="s">
        <v>733</v>
      </c>
      <c r="C348" s="28">
        <v>2007000116</v>
      </c>
      <c r="D348" s="11" t="s">
        <v>47</v>
      </c>
      <c r="E348" s="11" t="s">
        <v>141</v>
      </c>
      <c r="F348" s="11">
        <v>92</v>
      </c>
      <c r="G348" s="11">
        <v>76</v>
      </c>
      <c r="H348" s="11">
        <f t="shared" si="6"/>
        <v>6992</v>
      </c>
    </row>
    <row r="349" spans="1:8" x14ac:dyDescent="0.25">
      <c r="A349" s="30" t="s">
        <v>746</v>
      </c>
      <c r="B349" s="46" t="s">
        <v>733</v>
      </c>
      <c r="C349" s="28">
        <v>2007000124</v>
      </c>
      <c r="D349" s="11" t="s">
        <v>48</v>
      </c>
      <c r="E349" s="11" t="s">
        <v>136</v>
      </c>
      <c r="F349" s="11">
        <v>103</v>
      </c>
      <c r="G349" s="11">
        <v>51</v>
      </c>
      <c r="H349" s="11">
        <f t="shared" si="6"/>
        <v>5253</v>
      </c>
    </row>
    <row r="350" spans="1:8" x14ac:dyDescent="0.25">
      <c r="A350" s="30" t="s">
        <v>752</v>
      </c>
      <c r="B350" s="46" t="s">
        <v>733</v>
      </c>
      <c r="C350" s="28">
        <v>2007000152</v>
      </c>
      <c r="D350" s="11" t="s">
        <v>676</v>
      </c>
      <c r="E350" s="11" t="s">
        <v>140</v>
      </c>
      <c r="F350" s="11">
        <v>0</v>
      </c>
      <c r="G350" s="11">
        <v>125</v>
      </c>
      <c r="H350" s="11">
        <f t="shared" si="6"/>
        <v>0</v>
      </c>
    </row>
    <row r="351" spans="1:8" x14ac:dyDescent="0.25">
      <c r="A351" s="30" t="s">
        <v>761</v>
      </c>
      <c r="B351" s="46" t="s">
        <v>733</v>
      </c>
      <c r="C351" s="28">
        <v>2007000163</v>
      </c>
      <c r="D351" s="11" t="s">
        <v>49</v>
      </c>
      <c r="E351" s="11" t="s">
        <v>141</v>
      </c>
      <c r="F351" s="11">
        <v>546</v>
      </c>
      <c r="G351" s="11">
        <v>120.184065</v>
      </c>
      <c r="H351" s="11">
        <f t="shared" si="6"/>
        <v>65620.499490000002</v>
      </c>
    </row>
    <row r="352" spans="1:8" x14ac:dyDescent="0.25">
      <c r="A352" s="30" t="s">
        <v>739</v>
      </c>
      <c r="B352" s="46" t="s">
        <v>733</v>
      </c>
      <c r="C352" s="28">
        <v>2007000174</v>
      </c>
      <c r="D352" s="11" t="s">
        <v>677</v>
      </c>
      <c r="E352" s="11" t="s">
        <v>140</v>
      </c>
      <c r="F352" s="11">
        <v>402</v>
      </c>
      <c r="G352" s="11">
        <v>526.83387600000003</v>
      </c>
      <c r="H352" s="11">
        <f t="shared" si="6"/>
        <v>211787.21815200002</v>
      </c>
    </row>
    <row r="353" spans="1:8" x14ac:dyDescent="0.25">
      <c r="A353" s="30" t="s">
        <v>738</v>
      </c>
      <c r="B353" s="46" t="s">
        <v>733</v>
      </c>
      <c r="C353" s="28">
        <v>2007000176</v>
      </c>
      <c r="D353" s="11" t="s">
        <v>50</v>
      </c>
      <c r="E353" s="11" t="s">
        <v>143</v>
      </c>
      <c r="F353" s="11">
        <v>3</v>
      </c>
      <c r="G353" s="11">
        <v>2855.16</v>
      </c>
      <c r="H353" s="11">
        <f t="shared" si="6"/>
        <v>8565.48</v>
      </c>
    </row>
    <row r="354" spans="1:8" x14ac:dyDescent="0.25">
      <c r="A354" s="30" t="s">
        <v>739</v>
      </c>
      <c r="B354" s="46" t="s">
        <v>733</v>
      </c>
      <c r="C354" s="28">
        <v>2007000178</v>
      </c>
      <c r="D354" s="11" t="s">
        <v>51</v>
      </c>
      <c r="E354" s="11" t="s">
        <v>136</v>
      </c>
      <c r="F354" s="11">
        <v>93</v>
      </c>
      <c r="G354" s="11">
        <v>9.9700000000000006</v>
      </c>
      <c r="H354" s="11">
        <f t="shared" si="6"/>
        <v>927.21</v>
      </c>
    </row>
    <row r="355" spans="1:8" x14ac:dyDescent="0.25">
      <c r="A355" s="30" t="s">
        <v>739</v>
      </c>
      <c r="B355" s="46" t="s">
        <v>733</v>
      </c>
      <c r="C355" s="28">
        <v>2007000188</v>
      </c>
      <c r="D355" s="11" t="s">
        <v>52</v>
      </c>
      <c r="E355" s="11" t="s">
        <v>141</v>
      </c>
      <c r="F355" s="11">
        <v>50</v>
      </c>
      <c r="G355" s="11">
        <v>28</v>
      </c>
      <c r="H355" s="11">
        <f t="shared" si="6"/>
        <v>1400</v>
      </c>
    </row>
    <row r="356" spans="1:8" x14ac:dyDescent="0.25">
      <c r="A356" s="30" t="s">
        <v>741</v>
      </c>
      <c r="B356" s="46" t="s">
        <v>733</v>
      </c>
      <c r="C356" s="28">
        <v>2007000202</v>
      </c>
      <c r="D356" s="11" t="s">
        <v>53</v>
      </c>
      <c r="E356" s="11" t="s">
        <v>139</v>
      </c>
      <c r="F356" s="11">
        <v>4</v>
      </c>
      <c r="G356" s="11">
        <v>11.553333</v>
      </c>
      <c r="H356" s="11">
        <f t="shared" si="6"/>
        <v>46.213332000000001</v>
      </c>
    </row>
    <row r="357" spans="1:8" x14ac:dyDescent="0.25">
      <c r="A357" s="30" t="s">
        <v>739</v>
      </c>
      <c r="B357" s="46" t="s">
        <v>733</v>
      </c>
      <c r="C357" s="28">
        <v>2007000206</v>
      </c>
      <c r="D357" s="11" t="s">
        <v>678</v>
      </c>
      <c r="E357" s="11" t="s">
        <v>141</v>
      </c>
      <c r="F357" s="11">
        <v>0</v>
      </c>
      <c r="G357" s="11">
        <v>108</v>
      </c>
      <c r="H357" s="11">
        <f t="shared" si="6"/>
        <v>0</v>
      </c>
    </row>
    <row r="358" spans="1:8" x14ac:dyDescent="0.25">
      <c r="A358" s="30" t="s">
        <v>736</v>
      </c>
      <c r="B358" s="46" t="s">
        <v>733</v>
      </c>
      <c r="C358" s="28">
        <v>2007000213</v>
      </c>
      <c r="D358" s="11" t="s">
        <v>54</v>
      </c>
      <c r="E358" s="11" t="s">
        <v>139</v>
      </c>
      <c r="F358" s="11">
        <v>37</v>
      </c>
      <c r="G358" s="11">
        <v>9.8000000000000007</v>
      </c>
      <c r="H358" s="11">
        <f t="shared" si="6"/>
        <v>362.6</v>
      </c>
    </row>
    <row r="359" spans="1:8" x14ac:dyDescent="0.25">
      <c r="A359" s="30" t="s">
        <v>735</v>
      </c>
      <c r="B359" s="46" t="s">
        <v>733</v>
      </c>
      <c r="C359" s="28">
        <v>2007000217</v>
      </c>
      <c r="D359" s="11" t="s">
        <v>55</v>
      </c>
      <c r="E359" s="11" t="s">
        <v>139</v>
      </c>
      <c r="F359" s="11">
        <v>20</v>
      </c>
      <c r="G359" s="11">
        <v>12.255000000000001</v>
      </c>
      <c r="H359" s="11">
        <f t="shared" si="6"/>
        <v>245.10000000000002</v>
      </c>
    </row>
    <row r="360" spans="1:8" x14ac:dyDescent="0.25">
      <c r="A360" s="30" t="s">
        <v>735</v>
      </c>
      <c r="B360" s="46" t="s">
        <v>733</v>
      </c>
      <c r="C360" s="28">
        <v>2007000226</v>
      </c>
      <c r="D360" s="11" t="s">
        <v>679</v>
      </c>
      <c r="E360" s="11" t="s">
        <v>136</v>
      </c>
      <c r="F360" s="11">
        <v>0</v>
      </c>
      <c r="G360" s="11">
        <v>7</v>
      </c>
      <c r="H360" s="11">
        <f t="shared" si="6"/>
        <v>0</v>
      </c>
    </row>
    <row r="361" spans="1:8" x14ac:dyDescent="0.25">
      <c r="A361" s="30" t="s">
        <v>748</v>
      </c>
      <c r="B361" s="46" t="s">
        <v>733</v>
      </c>
      <c r="C361" s="28">
        <v>2007000235</v>
      </c>
      <c r="D361" s="11" t="s">
        <v>56</v>
      </c>
      <c r="E361" s="11" t="s">
        <v>140</v>
      </c>
      <c r="F361" s="11">
        <v>71</v>
      </c>
      <c r="G361" s="11">
        <v>1566</v>
      </c>
      <c r="H361" s="11">
        <f t="shared" si="6"/>
        <v>111186</v>
      </c>
    </row>
    <row r="362" spans="1:8" x14ac:dyDescent="0.25">
      <c r="A362" s="30" t="s">
        <v>736</v>
      </c>
      <c r="B362" s="46" t="s">
        <v>733</v>
      </c>
      <c r="C362" s="28">
        <v>2007000247</v>
      </c>
      <c r="D362" s="11" t="s">
        <v>57</v>
      </c>
      <c r="E362" s="11" t="s">
        <v>140</v>
      </c>
      <c r="F362" s="11">
        <v>57.3</v>
      </c>
      <c r="G362" s="11">
        <v>47.197226999999998</v>
      </c>
      <c r="H362" s="11">
        <f t="shared" si="6"/>
        <v>2704.4011070999995</v>
      </c>
    </row>
    <row r="363" spans="1:8" x14ac:dyDescent="0.25">
      <c r="A363" s="30" t="s">
        <v>739</v>
      </c>
      <c r="B363" s="46" t="s">
        <v>733</v>
      </c>
      <c r="C363" s="28">
        <v>2007000269</v>
      </c>
      <c r="D363" s="11" t="s">
        <v>58</v>
      </c>
      <c r="E363" s="11" t="s">
        <v>140</v>
      </c>
      <c r="F363" s="11">
        <v>61.19</v>
      </c>
      <c r="G363" s="11">
        <v>453</v>
      </c>
      <c r="H363" s="11">
        <f t="shared" si="6"/>
        <v>27719.07</v>
      </c>
    </row>
    <row r="364" spans="1:8" x14ac:dyDescent="0.25">
      <c r="A364" s="30" t="s">
        <v>741</v>
      </c>
      <c r="B364" s="46" t="s">
        <v>733</v>
      </c>
      <c r="C364" s="28">
        <v>2007000292</v>
      </c>
      <c r="D364" s="11" t="s">
        <v>59</v>
      </c>
      <c r="E364" s="11" t="s">
        <v>136</v>
      </c>
      <c r="F364" s="11">
        <v>53.8</v>
      </c>
      <c r="G364" s="11">
        <v>186.03100000000001</v>
      </c>
      <c r="H364" s="11">
        <f t="shared" si="6"/>
        <v>10008.4678</v>
      </c>
    </row>
    <row r="365" spans="1:8" x14ac:dyDescent="0.25">
      <c r="A365" s="30" t="s">
        <v>739</v>
      </c>
      <c r="B365" s="46" t="s">
        <v>733</v>
      </c>
      <c r="C365" s="28">
        <v>2007000294</v>
      </c>
      <c r="D365" s="11" t="s">
        <v>680</v>
      </c>
      <c r="E365" s="11" t="s">
        <v>140</v>
      </c>
      <c r="F365" s="11">
        <v>0</v>
      </c>
      <c r="G365" s="11">
        <v>305</v>
      </c>
      <c r="H365" s="11">
        <f t="shared" si="6"/>
        <v>0</v>
      </c>
    </row>
    <row r="366" spans="1:8" x14ac:dyDescent="0.25">
      <c r="A366" s="30" t="s">
        <v>739</v>
      </c>
      <c r="B366" s="46" t="s">
        <v>733</v>
      </c>
      <c r="C366" s="28">
        <v>2007000295</v>
      </c>
      <c r="D366" s="11" t="s">
        <v>60</v>
      </c>
      <c r="E366" s="11" t="s">
        <v>136</v>
      </c>
      <c r="F366" s="11">
        <v>129.4</v>
      </c>
      <c r="G366" s="11">
        <v>0.4</v>
      </c>
      <c r="H366" s="11">
        <f t="shared" si="6"/>
        <v>51.760000000000005</v>
      </c>
    </row>
    <row r="367" spans="1:8" x14ac:dyDescent="0.25">
      <c r="A367" s="30" t="s">
        <v>761</v>
      </c>
      <c r="B367" s="46" t="s">
        <v>733</v>
      </c>
      <c r="C367" s="28">
        <v>2007000295</v>
      </c>
      <c r="D367" s="11" t="s">
        <v>60</v>
      </c>
      <c r="E367" s="11" t="s">
        <v>139</v>
      </c>
      <c r="F367" s="11">
        <v>150</v>
      </c>
      <c r="G367" s="11">
        <v>16.771578000000002</v>
      </c>
      <c r="H367" s="11">
        <f t="shared" si="6"/>
        <v>2515.7367000000004</v>
      </c>
    </row>
    <row r="368" spans="1:8" x14ac:dyDescent="0.25">
      <c r="A368" s="30" t="s">
        <v>739</v>
      </c>
      <c r="B368" s="46" t="s">
        <v>733</v>
      </c>
      <c r="C368" s="28">
        <v>2007000322</v>
      </c>
      <c r="D368" s="11" t="s">
        <v>61</v>
      </c>
      <c r="E368" s="11" t="s">
        <v>136</v>
      </c>
      <c r="F368" s="11">
        <v>22</v>
      </c>
      <c r="G368" s="11">
        <v>98</v>
      </c>
      <c r="H368" s="11">
        <f t="shared" si="6"/>
        <v>2156</v>
      </c>
    </row>
    <row r="369" spans="1:8" x14ac:dyDescent="0.25">
      <c r="A369" s="30" t="s">
        <v>741</v>
      </c>
      <c r="B369" s="46" t="s">
        <v>733</v>
      </c>
      <c r="C369" s="28">
        <v>2007000370</v>
      </c>
      <c r="D369" s="11" t="s">
        <v>62</v>
      </c>
      <c r="E369" s="11" t="s">
        <v>136</v>
      </c>
      <c r="F369" s="11">
        <v>100</v>
      </c>
      <c r="G369" s="11">
        <v>115</v>
      </c>
      <c r="H369" s="11">
        <f t="shared" si="6"/>
        <v>11500</v>
      </c>
    </row>
    <row r="370" spans="1:8" x14ac:dyDescent="0.25">
      <c r="A370" s="30" t="s">
        <v>739</v>
      </c>
      <c r="B370" s="46" t="s">
        <v>733</v>
      </c>
      <c r="C370" s="28">
        <v>2007000372</v>
      </c>
      <c r="D370" s="11" t="s">
        <v>63</v>
      </c>
      <c r="E370" s="11" t="s">
        <v>136</v>
      </c>
      <c r="F370" s="11">
        <v>2.2000000000000002</v>
      </c>
      <c r="G370" s="11">
        <v>0.69529399999999997</v>
      </c>
      <c r="H370" s="11">
        <f t="shared" si="6"/>
        <v>1.5296468000000001</v>
      </c>
    </row>
    <row r="371" spans="1:8" x14ac:dyDescent="0.25">
      <c r="A371" s="30" t="s">
        <v>741</v>
      </c>
      <c r="B371" s="46" t="s">
        <v>733</v>
      </c>
      <c r="C371" s="28">
        <v>2007000374</v>
      </c>
      <c r="D371" s="11" t="s">
        <v>64</v>
      </c>
      <c r="E371" s="11" t="s">
        <v>140</v>
      </c>
      <c r="F371" s="11">
        <v>8.1</v>
      </c>
      <c r="G371" s="11">
        <v>70</v>
      </c>
      <c r="H371" s="11">
        <f t="shared" si="6"/>
        <v>567</v>
      </c>
    </row>
    <row r="372" spans="1:8" x14ac:dyDescent="0.25">
      <c r="A372" s="30" t="s">
        <v>741</v>
      </c>
      <c r="B372" s="46" t="s">
        <v>733</v>
      </c>
      <c r="C372" s="28">
        <v>2007000378</v>
      </c>
      <c r="D372" s="11" t="s">
        <v>65</v>
      </c>
      <c r="E372" s="11" t="s">
        <v>136</v>
      </c>
      <c r="F372" s="11">
        <v>95</v>
      </c>
      <c r="G372" s="11">
        <v>50</v>
      </c>
      <c r="H372" s="11">
        <f t="shared" si="6"/>
        <v>4750</v>
      </c>
    </row>
    <row r="373" spans="1:8" x14ac:dyDescent="0.25">
      <c r="A373" s="30" t="s">
        <v>748</v>
      </c>
      <c r="B373" s="46" t="s">
        <v>733</v>
      </c>
      <c r="C373" s="28">
        <v>2007000416</v>
      </c>
      <c r="D373" s="11" t="s">
        <v>66</v>
      </c>
      <c r="E373" s="11" t="s">
        <v>136</v>
      </c>
      <c r="F373" s="11">
        <v>1300</v>
      </c>
      <c r="G373" s="11">
        <v>9.7948623999999998E-3</v>
      </c>
      <c r="H373" s="11">
        <f>+F373*G373</f>
        <v>12.733321119999999</v>
      </c>
    </row>
    <row r="374" spans="1:8" x14ac:dyDescent="0.25">
      <c r="A374" s="30" t="s">
        <v>739</v>
      </c>
      <c r="B374" s="46" t="s">
        <v>733</v>
      </c>
      <c r="C374" s="28">
        <v>2007000416</v>
      </c>
      <c r="D374" s="11" t="s">
        <v>66</v>
      </c>
      <c r="E374" s="11" t="s">
        <v>140</v>
      </c>
      <c r="F374" s="11">
        <v>3.4</v>
      </c>
      <c r="G374" s="11">
        <v>50</v>
      </c>
      <c r="H374" s="11">
        <f t="shared" ref="H374:H437" si="7">+F374*G374</f>
        <v>170</v>
      </c>
    </row>
    <row r="375" spans="1:8" x14ac:dyDescent="0.25">
      <c r="A375" s="30" t="s">
        <v>741</v>
      </c>
      <c r="B375" s="46" t="s">
        <v>733</v>
      </c>
      <c r="C375" s="28">
        <v>2007000418</v>
      </c>
      <c r="D375" s="11" t="s">
        <v>67</v>
      </c>
      <c r="E375" s="11" t="s">
        <v>136</v>
      </c>
      <c r="F375" s="11">
        <v>42</v>
      </c>
      <c r="G375" s="11">
        <v>140</v>
      </c>
      <c r="H375" s="11">
        <f t="shared" si="7"/>
        <v>5880</v>
      </c>
    </row>
    <row r="376" spans="1:8" x14ac:dyDescent="0.25">
      <c r="A376" s="30" t="s">
        <v>739</v>
      </c>
      <c r="B376" s="46" t="s">
        <v>733</v>
      </c>
      <c r="C376" s="28">
        <v>2007000423</v>
      </c>
      <c r="D376" s="11" t="s">
        <v>68</v>
      </c>
      <c r="E376" s="11" t="s">
        <v>136</v>
      </c>
      <c r="F376" s="11">
        <v>4.12</v>
      </c>
      <c r="G376" s="11">
        <v>76</v>
      </c>
      <c r="H376" s="11">
        <f t="shared" si="7"/>
        <v>313.12</v>
      </c>
    </row>
    <row r="377" spans="1:8" x14ac:dyDescent="0.25">
      <c r="A377" s="30" t="s">
        <v>736</v>
      </c>
      <c r="B377" s="46" t="s">
        <v>733</v>
      </c>
      <c r="C377" s="28">
        <v>2007000448</v>
      </c>
      <c r="D377" s="11" t="s">
        <v>69</v>
      </c>
      <c r="E377" s="11" t="s">
        <v>136</v>
      </c>
      <c r="F377" s="11">
        <v>150</v>
      </c>
      <c r="G377" s="11">
        <v>5.91</v>
      </c>
      <c r="H377" s="11">
        <f t="shared" si="7"/>
        <v>886.5</v>
      </c>
    </row>
    <row r="378" spans="1:8" x14ac:dyDescent="0.25">
      <c r="A378" s="30" t="s">
        <v>739</v>
      </c>
      <c r="B378" s="46" t="s">
        <v>733</v>
      </c>
      <c r="C378" s="28">
        <v>2007000450</v>
      </c>
      <c r="D378" s="11" t="s">
        <v>70</v>
      </c>
      <c r="E378" s="11" t="s">
        <v>136</v>
      </c>
      <c r="F378" s="11">
        <v>52</v>
      </c>
      <c r="G378" s="11">
        <v>5.25</v>
      </c>
      <c r="H378" s="11">
        <f t="shared" si="7"/>
        <v>273</v>
      </c>
    </row>
    <row r="379" spans="1:8" x14ac:dyDescent="0.25">
      <c r="A379" s="30" t="s">
        <v>739</v>
      </c>
      <c r="B379" s="46" t="s">
        <v>733</v>
      </c>
      <c r="C379" s="28">
        <v>2007000451</v>
      </c>
      <c r="D379" s="11" t="s">
        <v>681</v>
      </c>
      <c r="E379" s="11" t="s">
        <v>140</v>
      </c>
      <c r="F379" s="11">
        <v>0</v>
      </c>
      <c r="G379" s="11">
        <v>9.9750000000000005E-2</v>
      </c>
      <c r="H379" s="11">
        <f t="shared" si="7"/>
        <v>0</v>
      </c>
    </row>
    <row r="380" spans="1:8" x14ac:dyDescent="0.25">
      <c r="A380" s="30" t="s">
        <v>739</v>
      </c>
      <c r="B380" s="46" t="s">
        <v>733</v>
      </c>
      <c r="C380" s="28">
        <v>2007000457</v>
      </c>
      <c r="D380" s="11" t="s">
        <v>71</v>
      </c>
      <c r="E380" s="11" t="s">
        <v>140</v>
      </c>
      <c r="F380" s="11">
        <v>2.6</v>
      </c>
      <c r="G380" s="11">
        <v>980</v>
      </c>
      <c r="H380" s="11">
        <f t="shared" si="7"/>
        <v>2548</v>
      </c>
    </row>
    <row r="381" spans="1:8" x14ac:dyDescent="0.25">
      <c r="A381" s="30" t="s">
        <v>739</v>
      </c>
      <c r="B381" s="46" t="s">
        <v>733</v>
      </c>
      <c r="C381" s="28">
        <v>2007000467</v>
      </c>
      <c r="D381" s="11" t="s">
        <v>72</v>
      </c>
      <c r="E381" s="11" t="s">
        <v>136</v>
      </c>
      <c r="F381" s="11">
        <v>87</v>
      </c>
      <c r="G381" s="11">
        <v>15.95</v>
      </c>
      <c r="H381" s="11">
        <f t="shared" si="7"/>
        <v>1387.6499999999999</v>
      </c>
    </row>
    <row r="382" spans="1:8" x14ac:dyDescent="0.25">
      <c r="A382" s="30" t="s">
        <v>739</v>
      </c>
      <c r="B382" s="46" t="s">
        <v>733</v>
      </c>
      <c r="C382" s="28">
        <v>2007000471</v>
      </c>
      <c r="D382" s="11" t="s">
        <v>73</v>
      </c>
      <c r="E382" s="11" t="s">
        <v>140</v>
      </c>
      <c r="F382" s="11">
        <v>10.3</v>
      </c>
      <c r="G382" s="11">
        <v>0.106824</v>
      </c>
      <c r="H382" s="11">
        <f t="shared" si="7"/>
        <v>1.1002872000000001</v>
      </c>
    </row>
    <row r="383" spans="1:8" x14ac:dyDescent="0.25">
      <c r="A383" s="30" t="s">
        <v>754</v>
      </c>
      <c r="B383" s="46" t="s">
        <v>733</v>
      </c>
      <c r="C383" s="28">
        <v>2007000473</v>
      </c>
      <c r="D383" s="11" t="s">
        <v>74</v>
      </c>
      <c r="E383" s="11" t="s">
        <v>136</v>
      </c>
      <c r="F383" s="11">
        <v>16</v>
      </c>
      <c r="G383" s="11">
        <v>45</v>
      </c>
      <c r="H383" s="11">
        <f t="shared" si="7"/>
        <v>720</v>
      </c>
    </row>
    <row r="384" spans="1:8" x14ac:dyDescent="0.25">
      <c r="A384" s="30" t="s">
        <v>754</v>
      </c>
      <c r="B384" s="46" t="s">
        <v>733</v>
      </c>
      <c r="C384" s="28">
        <v>2007000505</v>
      </c>
      <c r="D384" s="11" t="s">
        <v>75</v>
      </c>
      <c r="E384" s="11" t="s">
        <v>139</v>
      </c>
      <c r="F384" s="11">
        <v>36.5</v>
      </c>
      <c r="G384" s="11">
        <v>27.7</v>
      </c>
      <c r="H384" s="11">
        <f t="shared" si="7"/>
        <v>1011.05</v>
      </c>
    </row>
    <row r="385" spans="1:8" x14ac:dyDescent="0.25">
      <c r="A385" s="30" t="s">
        <v>754</v>
      </c>
      <c r="B385" s="46" t="s">
        <v>733</v>
      </c>
      <c r="C385" s="28">
        <v>2007000508</v>
      </c>
      <c r="D385" s="11" t="s">
        <v>76</v>
      </c>
      <c r="E385" s="11" t="s">
        <v>140</v>
      </c>
      <c r="F385" s="11">
        <v>49</v>
      </c>
      <c r="G385" s="11">
        <v>200</v>
      </c>
      <c r="H385" s="11">
        <f t="shared" si="7"/>
        <v>9800</v>
      </c>
    </row>
    <row r="386" spans="1:8" x14ac:dyDescent="0.25">
      <c r="A386" s="30" t="s">
        <v>754</v>
      </c>
      <c r="B386" s="46" t="s">
        <v>733</v>
      </c>
      <c r="C386" s="28">
        <v>2007000509</v>
      </c>
      <c r="D386" s="11" t="s">
        <v>682</v>
      </c>
      <c r="E386" s="11" t="s">
        <v>140</v>
      </c>
      <c r="F386" s="11">
        <v>0</v>
      </c>
      <c r="G386" s="11">
        <v>20</v>
      </c>
      <c r="H386" s="11">
        <f t="shared" si="7"/>
        <v>0</v>
      </c>
    </row>
    <row r="387" spans="1:8" x14ac:dyDescent="0.25">
      <c r="A387" s="30" t="s">
        <v>754</v>
      </c>
      <c r="B387" s="46" t="s">
        <v>733</v>
      </c>
      <c r="C387" s="28">
        <v>2007000569</v>
      </c>
      <c r="D387" s="11" t="s">
        <v>683</v>
      </c>
      <c r="E387" s="11" t="s">
        <v>141</v>
      </c>
      <c r="F387" s="11">
        <v>11</v>
      </c>
      <c r="G387" s="11">
        <v>45</v>
      </c>
      <c r="H387" s="11">
        <f t="shared" si="7"/>
        <v>495</v>
      </c>
    </row>
    <row r="388" spans="1:8" x14ac:dyDescent="0.25">
      <c r="A388" s="30" t="s">
        <v>754</v>
      </c>
      <c r="B388" s="46" t="s">
        <v>733</v>
      </c>
      <c r="C388" s="28">
        <v>2007000575</v>
      </c>
      <c r="D388" s="11" t="s">
        <v>77</v>
      </c>
      <c r="E388" s="11" t="s">
        <v>136</v>
      </c>
      <c r="F388" s="11">
        <v>12</v>
      </c>
      <c r="G388" s="11">
        <v>24.5</v>
      </c>
      <c r="H388" s="11">
        <f t="shared" si="7"/>
        <v>294</v>
      </c>
    </row>
    <row r="389" spans="1:8" x14ac:dyDescent="0.25">
      <c r="A389" s="30" t="s">
        <v>754</v>
      </c>
      <c r="B389" s="46" t="s">
        <v>733</v>
      </c>
      <c r="C389" s="28">
        <v>2007000576</v>
      </c>
      <c r="D389" s="11" t="s">
        <v>78</v>
      </c>
      <c r="E389" s="11" t="s">
        <v>141</v>
      </c>
      <c r="F389" s="11">
        <v>38</v>
      </c>
      <c r="G389" s="11">
        <v>45</v>
      </c>
      <c r="H389" s="11">
        <f t="shared" si="7"/>
        <v>1710</v>
      </c>
    </row>
    <row r="390" spans="1:8" x14ac:dyDescent="0.25">
      <c r="A390" s="30" t="s">
        <v>754</v>
      </c>
      <c r="B390" s="46" t="s">
        <v>733</v>
      </c>
      <c r="C390" s="28">
        <v>2007000577</v>
      </c>
      <c r="D390" s="11" t="s">
        <v>79</v>
      </c>
      <c r="E390" s="11" t="s">
        <v>136</v>
      </c>
      <c r="F390" s="11">
        <v>98</v>
      </c>
      <c r="G390" s="11">
        <v>112</v>
      </c>
      <c r="H390" s="11">
        <f t="shared" si="7"/>
        <v>10976</v>
      </c>
    </row>
    <row r="391" spans="1:8" x14ac:dyDescent="0.25">
      <c r="A391" s="30" t="s">
        <v>754</v>
      </c>
      <c r="B391" s="46" t="s">
        <v>733</v>
      </c>
      <c r="C391" s="28">
        <v>2007000657</v>
      </c>
      <c r="D391" s="11" t="s">
        <v>80</v>
      </c>
      <c r="E391" s="11" t="s">
        <v>143</v>
      </c>
      <c r="F391" s="11">
        <v>2</v>
      </c>
      <c r="G391" s="11">
        <v>1200</v>
      </c>
      <c r="H391" s="11">
        <f t="shared" si="7"/>
        <v>2400</v>
      </c>
    </row>
    <row r="392" spans="1:8" x14ac:dyDescent="0.25">
      <c r="A392" s="30" t="s">
        <v>754</v>
      </c>
      <c r="B392" s="46" t="s">
        <v>733</v>
      </c>
      <c r="C392" s="28">
        <v>2007000681</v>
      </c>
      <c r="D392" s="11" t="s">
        <v>684</v>
      </c>
      <c r="E392" s="11" t="s">
        <v>141</v>
      </c>
      <c r="F392" s="11">
        <v>0</v>
      </c>
      <c r="G392" s="11">
        <v>32.369999999999997</v>
      </c>
      <c r="H392" s="11">
        <f t="shared" si="7"/>
        <v>0</v>
      </c>
    </row>
    <row r="393" spans="1:8" x14ac:dyDescent="0.25">
      <c r="A393" s="30" t="s">
        <v>754</v>
      </c>
      <c r="B393" s="46" t="s">
        <v>733</v>
      </c>
      <c r="C393" s="28">
        <v>2007000691</v>
      </c>
      <c r="D393" s="11" t="s">
        <v>81</v>
      </c>
      <c r="E393" s="11" t="s">
        <v>140</v>
      </c>
      <c r="F393" s="11">
        <v>9</v>
      </c>
      <c r="G393" s="11">
        <v>680</v>
      </c>
      <c r="H393" s="11">
        <f t="shared" si="7"/>
        <v>6120</v>
      </c>
    </row>
    <row r="394" spans="1:8" x14ac:dyDescent="0.25">
      <c r="A394" s="30" t="s">
        <v>754</v>
      </c>
      <c r="B394" s="46" t="s">
        <v>733</v>
      </c>
      <c r="C394" s="28">
        <v>2007000710</v>
      </c>
      <c r="D394" s="11" t="s">
        <v>82</v>
      </c>
      <c r="E394" s="11" t="s">
        <v>140</v>
      </c>
      <c r="F394" s="11">
        <v>146.80000000000001</v>
      </c>
      <c r="G394" s="11">
        <v>34</v>
      </c>
      <c r="H394" s="11">
        <f t="shared" si="7"/>
        <v>4991.2000000000007</v>
      </c>
    </row>
    <row r="395" spans="1:8" x14ac:dyDescent="0.25">
      <c r="A395" s="30" t="s">
        <v>754</v>
      </c>
      <c r="B395" s="46" t="s">
        <v>733</v>
      </c>
      <c r="C395" s="28">
        <v>2007000711</v>
      </c>
      <c r="D395" s="11" t="s">
        <v>83</v>
      </c>
      <c r="E395" s="11" t="s">
        <v>136</v>
      </c>
      <c r="F395" s="11">
        <v>97</v>
      </c>
      <c r="G395" s="11">
        <v>98</v>
      </c>
      <c r="H395" s="11">
        <f t="shared" si="7"/>
        <v>9506</v>
      </c>
    </row>
    <row r="396" spans="1:8" x14ac:dyDescent="0.25">
      <c r="A396" s="30" t="s">
        <v>754</v>
      </c>
      <c r="B396" s="46" t="s">
        <v>733</v>
      </c>
      <c r="C396" s="28">
        <v>2007000715</v>
      </c>
      <c r="D396" s="11" t="s">
        <v>84</v>
      </c>
      <c r="E396" s="11" t="s">
        <v>136</v>
      </c>
      <c r="F396" s="11">
        <v>300</v>
      </c>
      <c r="G396" s="11">
        <v>11.283333300000001</v>
      </c>
      <c r="H396" s="11">
        <f t="shared" si="7"/>
        <v>3384.9999900000003</v>
      </c>
    </row>
    <row r="397" spans="1:8" x14ac:dyDescent="0.25">
      <c r="A397" s="30" t="s">
        <v>754</v>
      </c>
      <c r="B397" s="46" t="s">
        <v>733</v>
      </c>
      <c r="C397" s="28">
        <v>2007000770</v>
      </c>
      <c r="D397" s="11" t="s">
        <v>685</v>
      </c>
      <c r="E397" s="11" t="s">
        <v>140</v>
      </c>
      <c r="F397" s="11">
        <v>3</v>
      </c>
      <c r="G397" s="11">
        <v>32</v>
      </c>
      <c r="H397" s="11">
        <f t="shared" si="7"/>
        <v>96</v>
      </c>
    </row>
    <row r="398" spans="1:8" x14ac:dyDescent="0.25">
      <c r="A398" s="30" t="s">
        <v>754</v>
      </c>
      <c r="B398" s="46" t="s">
        <v>733</v>
      </c>
      <c r="C398" s="28">
        <v>2007000774</v>
      </c>
      <c r="D398" s="11" t="s">
        <v>85</v>
      </c>
      <c r="E398" s="11" t="s">
        <v>140</v>
      </c>
      <c r="F398" s="11">
        <v>303</v>
      </c>
      <c r="G398" s="11">
        <v>175</v>
      </c>
      <c r="H398" s="11">
        <f t="shared" si="7"/>
        <v>53025</v>
      </c>
    </row>
    <row r="399" spans="1:8" x14ac:dyDescent="0.25">
      <c r="A399" s="30" t="s">
        <v>741</v>
      </c>
      <c r="B399" s="46" t="s">
        <v>733</v>
      </c>
      <c r="C399" s="28">
        <v>2007000775</v>
      </c>
      <c r="D399" s="11" t="s">
        <v>686</v>
      </c>
      <c r="E399" s="11" t="s">
        <v>140</v>
      </c>
      <c r="F399" s="11">
        <v>0</v>
      </c>
      <c r="G399" s="11">
        <v>22</v>
      </c>
      <c r="H399" s="11">
        <f t="shared" si="7"/>
        <v>0</v>
      </c>
    </row>
    <row r="400" spans="1:8" x14ac:dyDescent="0.25">
      <c r="A400" s="30" t="s">
        <v>737</v>
      </c>
      <c r="B400" s="46" t="s">
        <v>733</v>
      </c>
      <c r="C400" s="28">
        <v>2007000783</v>
      </c>
      <c r="D400" s="11" t="s">
        <v>86</v>
      </c>
      <c r="E400" s="11" t="s">
        <v>140</v>
      </c>
      <c r="F400" s="11">
        <v>36.4</v>
      </c>
      <c r="G400" s="11">
        <v>57.113461000000001</v>
      </c>
      <c r="H400" s="11">
        <f t="shared" si="7"/>
        <v>2078.9299803999997</v>
      </c>
    </row>
    <row r="401" spans="1:8" x14ac:dyDescent="0.25">
      <c r="A401" s="30" t="s">
        <v>741</v>
      </c>
      <c r="B401" s="46" t="s">
        <v>733</v>
      </c>
      <c r="C401" s="28">
        <v>2007000807</v>
      </c>
      <c r="D401" s="11" t="s">
        <v>87</v>
      </c>
      <c r="E401" s="11" t="s">
        <v>136</v>
      </c>
      <c r="F401" s="11">
        <v>409</v>
      </c>
      <c r="G401" s="11">
        <v>5.9</v>
      </c>
      <c r="H401" s="11">
        <f t="shared" si="7"/>
        <v>2413.1000000000004</v>
      </c>
    </row>
    <row r="402" spans="1:8" x14ac:dyDescent="0.25">
      <c r="A402" s="30" t="s">
        <v>739</v>
      </c>
      <c r="B402" s="46" t="s">
        <v>733</v>
      </c>
      <c r="C402" s="28">
        <v>2007000809</v>
      </c>
      <c r="D402" s="11" t="s">
        <v>88</v>
      </c>
      <c r="E402" s="11" t="s">
        <v>140</v>
      </c>
      <c r="F402" s="11">
        <v>3</v>
      </c>
      <c r="G402" s="11">
        <v>1500</v>
      </c>
      <c r="H402" s="11">
        <f t="shared" si="7"/>
        <v>4500</v>
      </c>
    </row>
    <row r="403" spans="1:8" x14ac:dyDescent="0.25">
      <c r="A403" s="30" t="s">
        <v>755</v>
      </c>
      <c r="B403" s="46" t="s">
        <v>733</v>
      </c>
      <c r="C403" s="28">
        <v>2007000813</v>
      </c>
      <c r="D403" s="11" t="s">
        <v>89</v>
      </c>
      <c r="E403" s="11" t="s">
        <v>140</v>
      </c>
      <c r="F403" s="11">
        <v>23</v>
      </c>
      <c r="G403" s="11">
        <v>33</v>
      </c>
      <c r="H403" s="11">
        <f t="shared" si="7"/>
        <v>759</v>
      </c>
    </row>
    <row r="404" spans="1:8" x14ac:dyDescent="0.25">
      <c r="A404" s="30" t="s">
        <v>740</v>
      </c>
      <c r="B404" s="46" t="s">
        <v>733</v>
      </c>
      <c r="C404" s="28">
        <v>2007000813</v>
      </c>
      <c r="D404" s="11" t="s">
        <v>89</v>
      </c>
      <c r="E404" s="11" t="s">
        <v>136</v>
      </c>
      <c r="F404" s="11">
        <v>44.1</v>
      </c>
      <c r="G404" s="11">
        <v>0.33</v>
      </c>
      <c r="H404" s="11">
        <f t="shared" si="7"/>
        <v>14.553000000000001</v>
      </c>
    </row>
    <row r="405" spans="1:8" x14ac:dyDescent="0.25">
      <c r="A405" s="30" t="s">
        <v>752</v>
      </c>
      <c r="B405" s="46" t="s">
        <v>733</v>
      </c>
      <c r="C405" s="28">
        <v>2007000814</v>
      </c>
      <c r="D405" s="11" t="s">
        <v>90</v>
      </c>
      <c r="E405" s="11" t="s">
        <v>140</v>
      </c>
      <c r="F405" s="11">
        <v>61</v>
      </c>
      <c r="G405" s="11">
        <v>400</v>
      </c>
      <c r="H405" s="11">
        <f t="shared" si="7"/>
        <v>24400</v>
      </c>
    </row>
    <row r="406" spans="1:8" x14ac:dyDescent="0.25">
      <c r="A406" s="30" t="s">
        <v>743</v>
      </c>
      <c r="B406" s="46" t="s">
        <v>733</v>
      </c>
      <c r="C406" s="28">
        <v>2007000830</v>
      </c>
      <c r="D406" s="11" t="s">
        <v>91</v>
      </c>
      <c r="E406" s="11" t="s">
        <v>140</v>
      </c>
      <c r="F406" s="11">
        <v>6.6</v>
      </c>
      <c r="G406" s="11">
        <v>65.606059999999999</v>
      </c>
      <c r="H406" s="11">
        <f t="shared" si="7"/>
        <v>432.99999599999995</v>
      </c>
    </row>
    <row r="407" spans="1:8" x14ac:dyDescent="0.25">
      <c r="A407" s="30" t="s">
        <v>747</v>
      </c>
      <c r="B407" s="46" t="s">
        <v>733</v>
      </c>
      <c r="C407" s="28">
        <v>2007000833</v>
      </c>
      <c r="D407" s="11" t="s">
        <v>92</v>
      </c>
      <c r="E407" s="11" t="s">
        <v>141</v>
      </c>
      <c r="F407" s="11">
        <v>30</v>
      </c>
      <c r="G407" s="11">
        <v>257.27</v>
      </c>
      <c r="H407" s="11">
        <f t="shared" si="7"/>
        <v>7718.0999999999995</v>
      </c>
    </row>
    <row r="408" spans="1:8" x14ac:dyDescent="0.25">
      <c r="A408" s="30" t="s">
        <v>746</v>
      </c>
      <c r="B408" s="46" t="s">
        <v>733</v>
      </c>
      <c r="C408" s="28">
        <v>2007000867</v>
      </c>
      <c r="D408" s="11" t="s">
        <v>93</v>
      </c>
      <c r="E408" s="11" t="s">
        <v>140</v>
      </c>
      <c r="F408" s="11">
        <v>21.5</v>
      </c>
      <c r="G408" s="11">
        <v>75</v>
      </c>
      <c r="H408" s="11">
        <f t="shared" si="7"/>
        <v>1612.5</v>
      </c>
    </row>
    <row r="409" spans="1:8" x14ac:dyDescent="0.25">
      <c r="A409" s="30" t="s">
        <v>736</v>
      </c>
      <c r="B409" s="46" t="s">
        <v>733</v>
      </c>
      <c r="C409" s="28">
        <v>2007000942</v>
      </c>
      <c r="D409" s="11" t="s">
        <v>94</v>
      </c>
      <c r="E409" s="11" t="s">
        <v>140</v>
      </c>
      <c r="F409" s="11">
        <v>3</v>
      </c>
      <c r="G409" s="11">
        <v>686</v>
      </c>
      <c r="H409" s="11">
        <f t="shared" si="7"/>
        <v>2058</v>
      </c>
    </row>
    <row r="410" spans="1:8" x14ac:dyDescent="0.25">
      <c r="A410" s="30" t="s">
        <v>752</v>
      </c>
      <c r="B410" s="46" t="s">
        <v>733</v>
      </c>
      <c r="C410" s="28">
        <v>2007000964</v>
      </c>
      <c r="D410" s="11" t="s">
        <v>95</v>
      </c>
      <c r="E410" s="11" t="s">
        <v>136</v>
      </c>
      <c r="F410" s="11">
        <v>10</v>
      </c>
      <c r="G410" s="11">
        <v>125</v>
      </c>
      <c r="H410" s="11">
        <f t="shared" si="7"/>
        <v>1250</v>
      </c>
    </row>
    <row r="411" spans="1:8" x14ac:dyDescent="0.25">
      <c r="A411" s="30" t="s">
        <v>752</v>
      </c>
      <c r="B411" s="46" t="s">
        <v>733</v>
      </c>
      <c r="C411" s="28">
        <v>2007000991</v>
      </c>
      <c r="D411" s="11" t="s">
        <v>687</v>
      </c>
      <c r="E411" s="11" t="s">
        <v>140</v>
      </c>
      <c r="F411" s="11">
        <v>300</v>
      </c>
      <c r="G411" s="11">
        <v>798</v>
      </c>
      <c r="H411" s="11">
        <f t="shared" si="7"/>
        <v>239400</v>
      </c>
    </row>
    <row r="412" spans="1:8" x14ac:dyDescent="0.25">
      <c r="A412" s="30" t="s">
        <v>752</v>
      </c>
      <c r="B412" s="46" t="s">
        <v>733</v>
      </c>
      <c r="C412" s="28">
        <v>2007000992</v>
      </c>
      <c r="D412" s="11" t="s">
        <v>687</v>
      </c>
      <c r="E412" s="11" t="s">
        <v>136</v>
      </c>
      <c r="F412" s="11">
        <v>0</v>
      </c>
      <c r="G412" s="11">
        <v>3</v>
      </c>
      <c r="H412" s="11">
        <f t="shared" si="7"/>
        <v>0</v>
      </c>
    </row>
    <row r="413" spans="1:8" x14ac:dyDescent="0.25">
      <c r="A413" s="30" t="s">
        <v>752</v>
      </c>
      <c r="B413" s="46" t="s">
        <v>733</v>
      </c>
      <c r="C413" s="28">
        <v>2007000993</v>
      </c>
      <c r="D413" s="11" t="s">
        <v>96</v>
      </c>
      <c r="E413" s="11" t="s">
        <v>136</v>
      </c>
      <c r="F413" s="11">
        <v>176</v>
      </c>
      <c r="G413" s="11">
        <v>30.92</v>
      </c>
      <c r="H413" s="11">
        <f t="shared" si="7"/>
        <v>5441.92</v>
      </c>
    </row>
    <row r="414" spans="1:8" x14ac:dyDescent="0.25">
      <c r="A414" s="30" t="s">
        <v>751</v>
      </c>
      <c r="B414" s="46" t="s">
        <v>733</v>
      </c>
      <c r="C414" s="28">
        <v>2007000994</v>
      </c>
      <c r="D414" s="11" t="s">
        <v>97</v>
      </c>
      <c r="E414" s="11" t="s">
        <v>136</v>
      </c>
      <c r="F414" s="11">
        <v>17</v>
      </c>
      <c r="G414" s="11">
        <v>2.58</v>
      </c>
      <c r="H414" s="11">
        <f t="shared" si="7"/>
        <v>43.86</v>
      </c>
    </row>
    <row r="415" spans="1:8" x14ac:dyDescent="0.25">
      <c r="A415" s="30" t="s">
        <v>751</v>
      </c>
      <c r="B415" s="46" t="s">
        <v>733</v>
      </c>
      <c r="C415" s="28">
        <v>2007001000</v>
      </c>
      <c r="D415" s="11" t="s">
        <v>98</v>
      </c>
      <c r="E415" s="11" t="s">
        <v>136</v>
      </c>
      <c r="F415" s="11">
        <v>5</v>
      </c>
      <c r="G415" s="11">
        <v>64</v>
      </c>
      <c r="H415" s="11">
        <f t="shared" si="7"/>
        <v>320</v>
      </c>
    </row>
    <row r="416" spans="1:8" x14ac:dyDescent="0.25">
      <c r="A416" s="30" t="s">
        <v>739</v>
      </c>
      <c r="B416" s="46" t="s">
        <v>733</v>
      </c>
      <c r="C416" s="28">
        <v>2007001005</v>
      </c>
      <c r="D416" s="11" t="s">
        <v>99</v>
      </c>
      <c r="E416" s="11" t="s">
        <v>136</v>
      </c>
      <c r="F416" s="11">
        <v>5</v>
      </c>
      <c r="G416" s="11">
        <v>70.8</v>
      </c>
      <c r="H416" s="11">
        <f t="shared" si="7"/>
        <v>354</v>
      </c>
    </row>
    <row r="417" spans="1:8" x14ac:dyDescent="0.25">
      <c r="A417" s="30" t="s">
        <v>764</v>
      </c>
      <c r="B417" s="46" t="s">
        <v>733</v>
      </c>
      <c r="C417" s="28">
        <v>2007001019</v>
      </c>
      <c r="D417" s="11" t="s">
        <v>100</v>
      </c>
      <c r="E417" s="11" t="s">
        <v>136</v>
      </c>
      <c r="F417" s="11">
        <v>200</v>
      </c>
      <c r="G417" s="11">
        <v>19</v>
      </c>
      <c r="H417" s="11">
        <f t="shared" si="7"/>
        <v>3800</v>
      </c>
    </row>
    <row r="418" spans="1:8" x14ac:dyDescent="0.25">
      <c r="A418" s="30" t="s">
        <v>752</v>
      </c>
      <c r="B418" s="46" t="s">
        <v>733</v>
      </c>
      <c r="C418" s="28">
        <v>2007001063</v>
      </c>
      <c r="D418" s="11" t="s">
        <v>101</v>
      </c>
      <c r="E418" s="11" t="s">
        <v>136</v>
      </c>
      <c r="F418" s="11">
        <v>310</v>
      </c>
      <c r="G418" s="11">
        <v>9.5</v>
      </c>
      <c r="H418" s="11">
        <f t="shared" si="7"/>
        <v>2945</v>
      </c>
    </row>
    <row r="419" spans="1:8" x14ac:dyDescent="0.25">
      <c r="A419" s="30" t="s">
        <v>739</v>
      </c>
      <c r="B419" s="46" t="s">
        <v>733</v>
      </c>
      <c r="C419" s="28">
        <v>2007001125</v>
      </c>
      <c r="D419" s="11" t="s">
        <v>102</v>
      </c>
      <c r="E419" s="11" t="s">
        <v>136</v>
      </c>
      <c r="F419" s="11">
        <v>2.88</v>
      </c>
      <c r="G419" s="11">
        <v>13.5</v>
      </c>
      <c r="H419" s="11">
        <f t="shared" si="7"/>
        <v>38.879999999999995</v>
      </c>
    </row>
    <row r="420" spans="1:8" x14ac:dyDescent="0.25">
      <c r="A420" s="30" t="s">
        <v>739</v>
      </c>
      <c r="B420" s="46" t="s">
        <v>733</v>
      </c>
      <c r="C420" s="28">
        <v>2007001127</v>
      </c>
      <c r="D420" s="11" t="s">
        <v>103</v>
      </c>
      <c r="E420" s="11" t="s">
        <v>136</v>
      </c>
      <c r="F420" s="11">
        <v>20</v>
      </c>
      <c r="G420" s="11">
        <v>183</v>
      </c>
      <c r="H420" s="11">
        <f t="shared" si="7"/>
        <v>3660</v>
      </c>
    </row>
    <row r="421" spans="1:8" x14ac:dyDescent="0.25">
      <c r="A421" s="30" t="s">
        <v>739</v>
      </c>
      <c r="B421" s="46" t="s">
        <v>733</v>
      </c>
      <c r="C421" s="28">
        <v>2007001137</v>
      </c>
      <c r="D421" s="11" t="s">
        <v>688</v>
      </c>
      <c r="E421" s="11" t="s">
        <v>136</v>
      </c>
      <c r="F421" s="11">
        <v>0</v>
      </c>
      <c r="G421" s="11">
        <v>100</v>
      </c>
      <c r="H421" s="11">
        <f t="shared" si="7"/>
        <v>0</v>
      </c>
    </row>
    <row r="422" spans="1:8" x14ac:dyDescent="0.25">
      <c r="A422" s="30" t="s">
        <v>752</v>
      </c>
      <c r="B422" s="46" t="s">
        <v>733</v>
      </c>
      <c r="C422" s="28">
        <v>2007001139</v>
      </c>
      <c r="D422" s="11" t="s">
        <v>689</v>
      </c>
      <c r="E422" s="11" t="s">
        <v>136</v>
      </c>
      <c r="F422" s="11">
        <v>55</v>
      </c>
      <c r="G422" s="11">
        <v>268.90908999999999</v>
      </c>
      <c r="H422" s="11">
        <f t="shared" si="7"/>
        <v>14789.999949999999</v>
      </c>
    </row>
    <row r="423" spans="1:8" x14ac:dyDescent="0.25">
      <c r="A423" s="30" t="s">
        <v>752</v>
      </c>
      <c r="B423" s="46" t="s">
        <v>733</v>
      </c>
      <c r="C423" s="28">
        <v>2007001146</v>
      </c>
      <c r="D423" s="11" t="s">
        <v>104</v>
      </c>
      <c r="E423" s="11" t="s">
        <v>136</v>
      </c>
      <c r="F423" s="11">
        <v>2</v>
      </c>
      <c r="G423" s="11">
        <v>155</v>
      </c>
      <c r="H423" s="11">
        <f t="shared" si="7"/>
        <v>310</v>
      </c>
    </row>
    <row r="424" spans="1:8" x14ac:dyDescent="0.25">
      <c r="A424" s="30" t="s">
        <v>736</v>
      </c>
      <c r="B424" s="46" t="s">
        <v>733</v>
      </c>
      <c r="C424" s="28">
        <v>2007001147</v>
      </c>
      <c r="D424" s="11" t="s">
        <v>105</v>
      </c>
      <c r="E424" s="11" t="s">
        <v>136</v>
      </c>
      <c r="F424" s="11">
        <v>27</v>
      </c>
      <c r="G424" s="11">
        <v>52</v>
      </c>
      <c r="H424" s="11">
        <f t="shared" si="7"/>
        <v>1404</v>
      </c>
    </row>
    <row r="425" spans="1:8" x14ac:dyDescent="0.25">
      <c r="A425" s="30" t="s">
        <v>740</v>
      </c>
      <c r="B425" s="46" t="s">
        <v>733</v>
      </c>
      <c r="C425" s="28">
        <v>2007001148</v>
      </c>
      <c r="D425" s="11" t="s">
        <v>106</v>
      </c>
      <c r="E425" s="11" t="s">
        <v>136</v>
      </c>
      <c r="F425" s="11">
        <v>30</v>
      </c>
      <c r="G425" s="11">
        <v>98</v>
      </c>
      <c r="H425" s="11">
        <f t="shared" si="7"/>
        <v>2940</v>
      </c>
    </row>
    <row r="426" spans="1:8" x14ac:dyDescent="0.25">
      <c r="A426" s="30" t="s">
        <v>740</v>
      </c>
      <c r="B426" s="46" t="s">
        <v>733</v>
      </c>
      <c r="C426" s="28">
        <v>2007001149</v>
      </c>
      <c r="D426" s="11" t="s">
        <v>690</v>
      </c>
      <c r="E426" s="11" t="s">
        <v>136</v>
      </c>
      <c r="F426" s="11">
        <v>0</v>
      </c>
      <c r="G426" s="11">
        <v>785</v>
      </c>
      <c r="H426" s="11">
        <f t="shared" si="7"/>
        <v>0</v>
      </c>
    </row>
    <row r="427" spans="1:8" x14ac:dyDescent="0.25">
      <c r="A427" s="30" t="s">
        <v>742</v>
      </c>
      <c r="B427" s="46" t="s">
        <v>733</v>
      </c>
      <c r="C427" s="28">
        <v>2007001160</v>
      </c>
      <c r="D427" s="11" t="s">
        <v>107</v>
      </c>
      <c r="E427" s="11" t="s">
        <v>139</v>
      </c>
      <c r="F427" s="11">
        <v>2</v>
      </c>
      <c r="G427" s="11">
        <v>9000</v>
      </c>
      <c r="H427" s="11">
        <f t="shared" si="7"/>
        <v>18000</v>
      </c>
    </row>
    <row r="428" spans="1:8" x14ac:dyDescent="0.25">
      <c r="A428" s="30" t="s">
        <v>746</v>
      </c>
      <c r="B428" s="46" t="s">
        <v>733</v>
      </c>
      <c r="C428" s="28">
        <v>2007001161</v>
      </c>
      <c r="D428" s="11" t="s">
        <v>108</v>
      </c>
      <c r="E428" s="11" t="s">
        <v>136</v>
      </c>
      <c r="F428" s="11">
        <v>5</v>
      </c>
      <c r="G428" s="11">
        <v>502.22</v>
      </c>
      <c r="H428" s="11">
        <f t="shared" si="7"/>
        <v>2511.1000000000004</v>
      </c>
    </row>
    <row r="429" spans="1:8" x14ac:dyDescent="0.25">
      <c r="A429" s="30" t="s">
        <v>737</v>
      </c>
      <c r="B429" s="46" t="s">
        <v>733</v>
      </c>
      <c r="C429" s="28">
        <v>2007001162</v>
      </c>
      <c r="D429" s="11" t="s">
        <v>109</v>
      </c>
      <c r="E429" s="11" t="s">
        <v>136</v>
      </c>
      <c r="F429" s="11">
        <v>149</v>
      </c>
      <c r="G429" s="11">
        <v>5</v>
      </c>
      <c r="H429" s="11">
        <f t="shared" si="7"/>
        <v>745</v>
      </c>
    </row>
    <row r="430" spans="1:8" x14ac:dyDescent="0.25">
      <c r="A430" s="30" t="s">
        <v>735</v>
      </c>
      <c r="B430" s="46" t="s">
        <v>733</v>
      </c>
      <c r="C430" s="28">
        <v>2008000017</v>
      </c>
      <c r="D430" s="11" t="s">
        <v>110</v>
      </c>
      <c r="E430" s="11" t="s">
        <v>136</v>
      </c>
      <c r="F430" s="11">
        <v>14</v>
      </c>
      <c r="G430" s="11">
        <v>575</v>
      </c>
      <c r="H430" s="11">
        <f t="shared" si="7"/>
        <v>8050</v>
      </c>
    </row>
    <row r="431" spans="1:8" x14ac:dyDescent="0.25">
      <c r="A431" s="30" t="s">
        <v>752</v>
      </c>
      <c r="B431" s="46" t="s">
        <v>733</v>
      </c>
      <c r="C431" s="28">
        <v>2008000044</v>
      </c>
      <c r="D431" s="11" t="s">
        <v>111</v>
      </c>
      <c r="E431" s="11" t="s">
        <v>137</v>
      </c>
      <c r="F431" s="11">
        <v>60</v>
      </c>
      <c r="G431" s="11">
        <v>145.5</v>
      </c>
      <c r="H431" s="11">
        <f t="shared" si="7"/>
        <v>8730</v>
      </c>
    </row>
    <row r="432" spans="1:8" x14ac:dyDescent="0.25">
      <c r="A432" s="30" t="s">
        <v>739</v>
      </c>
      <c r="B432" s="46" t="s">
        <v>733</v>
      </c>
      <c r="C432" s="28">
        <v>2008000046</v>
      </c>
      <c r="D432" s="11" t="s">
        <v>112</v>
      </c>
      <c r="E432" s="11" t="s">
        <v>145</v>
      </c>
      <c r="F432" s="11">
        <v>34</v>
      </c>
      <c r="G432" s="11">
        <v>100</v>
      </c>
      <c r="H432" s="11">
        <f t="shared" si="7"/>
        <v>3400</v>
      </c>
    </row>
    <row r="433" spans="1:8" x14ac:dyDescent="0.25">
      <c r="A433" s="30" t="s">
        <v>739</v>
      </c>
      <c r="B433" s="46" t="s">
        <v>733</v>
      </c>
      <c r="C433" s="28">
        <v>2008000049</v>
      </c>
      <c r="D433" s="11" t="s">
        <v>113</v>
      </c>
      <c r="E433" s="11" t="s">
        <v>136</v>
      </c>
      <c r="F433" s="11">
        <v>4</v>
      </c>
      <c r="G433" s="11">
        <v>240</v>
      </c>
      <c r="H433" s="11">
        <f t="shared" si="7"/>
        <v>960</v>
      </c>
    </row>
    <row r="434" spans="1:8" x14ac:dyDescent="0.25">
      <c r="A434" s="30" t="s">
        <v>739</v>
      </c>
      <c r="B434" s="46" t="s">
        <v>733</v>
      </c>
      <c r="C434" s="28">
        <v>2008000050</v>
      </c>
      <c r="D434" s="11" t="s">
        <v>114</v>
      </c>
      <c r="E434" s="11" t="s">
        <v>136</v>
      </c>
      <c r="F434" s="11">
        <v>46</v>
      </c>
      <c r="G434" s="11">
        <v>270</v>
      </c>
      <c r="H434" s="11">
        <f t="shared" si="7"/>
        <v>12420</v>
      </c>
    </row>
    <row r="435" spans="1:8" x14ac:dyDescent="0.25">
      <c r="A435" s="30" t="s">
        <v>739</v>
      </c>
      <c r="B435" s="46" t="s">
        <v>733</v>
      </c>
      <c r="C435" s="28">
        <v>2008000051</v>
      </c>
      <c r="D435" s="11" t="s">
        <v>115</v>
      </c>
      <c r="E435" s="11" t="s">
        <v>136</v>
      </c>
      <c r="F435" s="11">
        <v>79</v>
      </c>
      <c r="G435" s="11">
        <v>33</v>
      </c>
      <c r="H435" s="11">
        <f t="shared" si="7"/>
        <v>2607</v>
      </c>
    </row>
    <row r="436" spans="1:8" x14ac:dyDescent="0.25">
      <c r="A436" s="30" t="s">
        <v>760</v>
      </c>
      <c r="B436" s="46" t="s">
        <v>733</v>
      </c>
      <c r="C436" s="28">
        <v>2008000055</v>
      </c>
      <c r="D436" s="11" t="s">
        <v>116</v>
      </c>
      <c r="E436" s="11" t="s">
        <v>136</v>
      </c>
      <c r="F436" s="11">
        <v>7</v>
      </c>
      <c r="G436" s="11">
        <v>96</v>
      </c>
      <c r="H436" s="11">
        <f t="shared" si="7"/>
        <v>672</v>
      </c>
    </row>
    <row r="437" spans="1:8" x14ac:dyDescent="0.25">
      <c r="A437" s="30" t="s">
        <v>760</v>
      </c>
      <c r="B437" s="46" t="s">
        <v>733</v>
      </c>
      <c r="C437" s="28">
        <v>2008000152</v>
      </c>
      <c r="D437" s="11" t="s">
        <v>117</v>
      </c>
      <c r="E437" s="11" t="s">
        <v>136</v>
      </c>
      <c r="F437" s="11">
        <v>5</v>
      </c>
      <c r="G437" s="11">
        <v>1880</v>
      </c>
      <c r="H437" s="11">
        <f t="shared" si="7"/>
        <v>9400</v>
      </c>
    </row>
    <row r="438" spans="1:8" x14ac:dyDescent="0.25">
      <c r="A438" s="30" t="s">
        <v>760</v>
      </c>
      <c r="B438" s="46" t="s">
        <v>733</v>
      </c>
      <c r="C438" s="28">
        <v>2008000176</v>
      </c>
      <c r="D438" s="11" t="s">
        <v>691</v>
      </c>
      <c r="E438" s="11" t="s">
        <v>141</v>
      </c>
      <c r="F438" s="11">
        <v>0</v>
      </c>
      <c r="G438" s="11">
        <v>40</v>
      </c>
      <c r="H438" s="11">
        <f t="shared" ref="H438:H461" si="8">+F438*G438</f>
        <v>0</v>
      </c>
    </row>
    <row r="439" spans="1:8" x14ac:dyDescent="0.25">
      <c r="A439" s="30" t="s">
        <v>760</v>
      </c>
      <c r="B439" s="46" t="s">
        <v>733</v>
      </c>
      <c r="C439" s="28">
        <v>2008000179</v>
      </c>
      <c r="D439" s="11" t="s">
        <v>692</v>
      </c>
      <c r="E439" s="11" t="s">
        <v>136</v>
      </c>
      <c r="F439" s="11">
        <v>0</v>
      </c>
      <c r="G439" s="11">
        <v>55</v>
      </c>
      <c r="H439" s="11">
        <f t="shared" si="8"/>
        <v>0</v>
      </c>
    </row>
    <row r="440" spans="1:8" x14ac:dyDescent="0.25">
      <c r="A440" s="30" t="s">
        <v>760</v>
      </c>
      <c r="B440" s="46" t="s">
        <v>733</v>
      </c>
      <c r="C440" s="28">
        <v>2008000189</v>
      </c>
      <c r="D440" s="11" t="s">
        <v>118</v>
      </c>
      <c r="E440" s="11" t="s">
        <v>140</v>
      </c>
      <c r="F440" s="11">
        <v>20</v>
      </c>
      <c r="G440" s="11">
        <v>700</v>
      </c>
      <c r="H440" s="11">
        <f t="shared" si="8"/>
        <v>14000</v>
      </c>
    </row>
    <row r="441" spans="1:8" x14ac:dyDescent="0.25">
      <c r="A441" s="30" t="s">
        <v>760</v>
      </c>
      <c r="B441" s="46" t="s">
        <v>733</v>
      </c>
      <c r="C441" s="28">
        <v>2008000244</v>
      </c>
      <c r="D441" s="11" t="s">
        <v>119</v>
      </c>
      <c r="E441" s="11" t="s">
        <v>136</v>
      </c>
      <c r="F441" s="11">
        <v>45</v>
      </c>
      <c r="G441" s="11">
        <v>523</v>
      </c>
      <c r="H441" s="11">
        <f t="shared" si="8"/>
        <v>23535</v>
      </c>
    </row>
    <row r="442" spans="1:8" x14ac:dyDescent="0.25">
      <c r="A442" s="30" t="s">
        <v>739</v>
      </c>
      <c r="B442" s="46" t="s">
        <v>733</v>
      </c>
      <c r="C442" s="28">
        <v>2008000245</v>
      </c>
      <c r="D442" s="11" t="s">
        <v>120</v>
      </c>
      <c r="E442" s="11" t="s">
        <v>136</v>
      </c>
      <c r="F442" s="11">
        <v>95</v>
      </c>
      <c r="G442" s="11">
        <v>70</v>
      </c>
      <c r="H442" s="11">
        <f t="shared" si="8"/>
        <v>6650</v>
      </c>
    </row>
    <row r="443" spans="1:8" x14ac:dyDescent="0.25">
      <c r="A443" s="30" t="s">
        <v>739</v>
      </c>
      <c r="B443" s="46" t="s">
        <v>733</v>
      </c>
      <c r="C443" s="28">
        <v>2008000256</v>
      </c>
      <c r="D443" s="11" t="s">
        <v>121</v>
      </c>
      <c r="E443" s="11" t="s">
        <v>146</v>
      </c>
      <c r="F443" s="11">
        <v>92</v>
      </c>
      <c r="G443" s="11">
        <v>700</v>
      </c>
      <c r="H443" s="11">
        <f t="shared" si="8"/>
        <v>64400</v>
      </c>
    </row>
    <row r="444" spans="1:8" x14ac:dyDescent="0.25">
      <c r="A444" s="30" t="s">
        <v>739</v>
      </c>
      <c r="B444" s="46" t="s">
        <v>733</v>
      </c>
      <c r="C444" s="28">
        <v>2008000258</v>
      </c>
      <c r="D444" s="11" t="s">
        <v>122</v>
      </c>
      <c r="E444" s="11" t="s">
        <v>136</v>
      </c>
      <c r="F444" s="11">
        <v>1744</v>
      </c>
      <c r="G444" s="11">
        <v>1.22</v>
      </c>
      <c r="H444" s="11">
        <f t="shared" si="8"/>
        <v>2127.6799999999998</v>
      </c>
    </row>
    <row r="445" spans="1:8" x14ac:dyDescent="0.25">
      <c r="A445" s="30" t="s">
        <v>752</v>
      </c>
      <c r="B445" s="46" t="s">
        <v>733</v>
      </c>
      <c r="C445" s="28">
        <v>2008000259</v>
      </c>
      <c r="D445" s="11" t="s">
        <v>693</v>
      </c>
      <c r="E445" s="11" t="s">
        <v>216</v>
      </c>
      <c r="F445" s="11">
        <v>0</v>
      </c>
      <c r="G445" s="11">
        <v>10.06</v>
      </c>
      <c r="H445" s="11">
        <f t="shared" si="8"/>
        <v>0</v>
      </c>
    </row>
    <row r="446" spans="1:8" x14ac:dyDescent="0.25">
      <c r="A446" s="30" t="s">
        <v>739</v>
      </c>
      <c r="B446" s="46" t="s">
        <v>733</v>
      </c>
      <c r="C446" s="28">
        <v>2008000262</v>
      </c>
      <c r="D446" s="11" t="s">
        <v>123</v>
      </c>
      <c r="E446" s="11" t="s">
        <v>136</v>
      </c>
      <c r="F446" s="11">
        <v>22</v>
      </c>
      <c r="G446" s="11">
        <v>75</v>
      </c>
      <c r="H446" s="11">
        <f t="shared" si="8"/>
        <v>1650</v>
      </c>
    </row>
    <row r="447" spans="1:8" x14ac:dyDescent="0.25">
      <c r="A447" s="30" t="s">
        <v>739</v>
      </c>
      <c r="B447" s="46" t="s">
        <v>733</v>
      </c>
      <c r="C447" s="28">
        <v>2008000272</v>
      </c>
      <c r="D447" s="11" t="s">
        <v>124</v>
      </c>
      <c r="E447" s="11" t="s">
        <v>136</v>
      </c>
      <c r="F447" s="11">
        <v>2</v>
      </c>
      <c r="G447" s="11">
        <v>45000</v>
      </c>
      <c r="H447" s="11">
        <f t="shared" si="8"/>
        <v>90000</v>
      </c>
    </row>
    <row r="448" spans="1:8" x14ac:dyDescent="0.25">
      <c r="A448" s="30" t="s">
        <v>739</v>
      </c>
      <c r="B448" s="46" t="s">
        <v>733</v>
      </c>
      <c r="C448" s="28">
        <v>2008000284</v>
      </c>
      <c r="D448" s="11" t="s">
        <v>694</v>
      </c>
      <c r="E448" s="11" t="s">
        <v>136</v>
      </c>
      <c r="F448" s="11">
        <v>0</v>
      </c>
      <c r="G448" s="11">
        <v>95</v>
      </c>
      <c r="H448" s="11">
        <f t="shared" si="8"/>
        <v>0</v>
      </c>
    </row>
    <row r="449" spans="1:8" x14ac:dyDescent="0.25">
      <c r="A449" s="30" t="s">
        <v>739</v>
      </c>
      <c r="B449" s="46" t="s">
        <v>733</v>
      </c>
      <c r="C449" s="28">
        <v>2008000377</v>
      </c>
      <c r="D449" s="11" t="s">
        <v>125</v>
      </c>
      <c r="E449" s="11" t="s">
        <v>140</v>
      </c>
      <c r="F449" s="11">
        <v>11</v>
      </c>
      <c r="G449" s="11">
        <v>1263.5467980296</v>
      </c>
      <c r="H449" s="11">
        <f t="shared" si="8"/>
        <v>13899.0147783256</v>
      </c>
    </row>
    <row r="450" spans="1:8" x14ac:dyDescent="0.25">
      <c r="A450" s="30" t="s">
        <v>739</v>
      </c>
      <c r="B450" s="46" t="s">
        <v>733</v>
      </c>
      <c r="C450" s="28">
        <v>2008000378</v>
      </c>
      <c r="D450" s="11" t="s">
        <v>126</v>
      </c>
      <c r="E450" s="11" t="s">
        <v>140</v>
      </c>
      <c r="F450" s="11">
        <v>8</v>
      </c>
      <c r="G450" s="11">
        <v>638</v>
      </c>
      <c r="H450" s="11">
        <f t="shared" si="8"/>
        <v>5104</v>
      </c>
    </row>
    <row r="451" spans="1:8" x14ac:dyDescent="0.25">
      <c r="A451" s="30" t="s">
        <v>739</v>
      </c>
      <c r="B451" s="46" t="s">
        <v>733</v>
      </c>
      <c r="C451" s="28">
        <v>2008000446</v>
      </c>
      <c r="D451" s="11" t="s">
        <v>127</v>
      </c>
      <c r="E451" s="11" t="s">
        <v>143</v>
      </c>
      <c r="F451" s="11">
        <v>0.29075000000000001</v>
      </c>
      <c r="G451" s="11">
        <v>290</v>
      </c>
      <c r="H451" s="11">
        <f t="shared" si="8"/>
        <v>84.317499999999995</v>
      </c>
    </row>
    <row r="452" spans="1:8" x14ac:dyDescent="0.25">
      <c r="A452" s="30" t="s">
        <v>739</v>
      </c>
      <c r="B452" s="46" t="s">
        <v>733</v>
      </c>
      <c r="C452" s="28">
        <v>2008000449</v>
      </c>
      <c r="D452" s="11" t="s">
        <v>128</v>
      </c>
      <c r="E452" s="11" t="s">
        <v>136</v>
      </c>
      <c r="F452" s="11">
        <v>4</v>
      </c>
      <c r="G452" s="11">
        <v>399</v>
      </c>
      <c r="H452" s="11">
        <f t="shared" si="8"/>
        <v>1596</v>
      </c>
    </row>
    <row r="453" spans="1:8" x14ac:dyDescent="0.25">
      <c r="A453" s="30" t="s">
        <v>764</v>
      </c>
      <c r="B453" s="46" t="s">
        <v>733</v>
      </c>
      <c r="C453" s="28">
        <v>2008000470</v>
      </c>
      <c r="D453" s="11" t="s">
        <v>129</v>
      </c>
      <c r="E453" s="11" t="s">
        <v>143</v>
      </c>
      <c r="F453" s="11">
        <v>2</v>
      </c>
      <c r="G453" s="11">
        <v>340</v>
      </c>
      <c r="H453" s="11">
        <f t="shared" si="8"/>
        <v>680</v>
      </c>
    </row>
    <row r="454" spans="1:8" x14ac:dyDescent="0.25">
      <c r="A454" s="30" t="s">
        <v>739</v>
      </c>
      <c r="B454" s="46" t="s">
        <v>733</v>
      </c>
      <c r="C454" s="28">
        <v>2008000557</v>
      </c>
      <c r="D454" s="11" t="s">
        <v>130</v>
      </c>
      <c r="E454" s="11" t="s">
        <v>144</v>
      </c>
      <c r="F454" s="11">
        <v>19</v>
      </c>
      <c r="G454" s="11">
        <v>800</v>
      </c>
      <c r="H454" s="11">
        <f t="shared" si="8"/>
        <v>15200</v>
      </c>
    </row>
    <row r="455" spans="1:8" x14ac:dyDescent="0.25">
      <c r="A455" s="30" t="s">
        <v>736</v>
      </c>
      <c r="B455" s="46" t="s">
        <v>733</v>
      </c>
      <c r="C455" s="28">
        <v>2009000130</v>
      </c>
      <c r="D455" s="11" t="s">
        <v>131</v>
      </c>
      <c r="E455" s="11" t="s">
        <v>144</v>
      </c>
      <c r="F455" s="11">
        <v>2</v>
      </c>
      <c r="G455" s="11">
        <v>140</v>
      </c>
      <c r="H455" s="11">
        <f t="shared" si="8"/>
        <v>280</v>
      </c>
    </row>
    <row r="456" spans="1:8" x14ac:dyDescent="0.25">
      <c r="A456" s="30" t="s">
        <v>736</v>
      </c>
      <c r="B456" s="46" t="s">
        <v>733</v>
      </c>
      <c r="C456" s="28">
        <v>2009000306</v>
      </c>
      <c r="D456" s="11" t="s">
        <v>132</v>
      </c>
      <c r="E456" s="11" t="s">
        <v>136</v>
      </c>
      <c r="F456" s="11">
        <v>1</v>
      </c>
      <c r="G456" s="11">
        <v>12.4</v>
      </c>
      <c r="H456" s="11">
        <f t="shared" si="8"/>
        <v>12.4</v>
      </c>
    </row>
    <row r="457" spans="1:8" x14ac:dyDescent="0.25">
      <c r="A457" s="30" t="s">
        <v>739</v>
      </c>
      <c r="B457" s="46" t="s">
        <v>733</v>
      </c>
      <c r="C457" s="28">
        <v>2009000350</v>
      </c>
      <c r="D457" s="11" t="s">
        <v>133</v>
      </c>
      <c r="E457" s="11" t="s">
        <v>136</v>
      </c>
      <c r="F457" s="11">
        <v>3</v>
      </c>
      <c r="G457" s="11">
        <v>13.92</v>
      </c>
      <c r="H457" s="11">
        <f t="shared" si="8"/>
        <v>41.76</v>
      </c>
    </row>
    <row r="458" spans="1:8" x14ac:dyDescent="0.25">
      <c r="A458" s="30" t="s">
        <v>739</v>
      </c>
      <c r="B458" s="46" t="s">
        <v>733</v>
      </c>
      <c r="C458" s="28">
        <v>2009000352</v>
      </c>
      <c r="D458" s="11" t="s">
        <v>134</v>
      </c>
      <c r="E458" s="11" t="s">
        <v>136</v>
      </c>
      <c r="F458" s="11">
        <v>11</v>
      </c>
      <c r="G458" s="11">
        <v>48</v>
      </c>
      <c r="H458" s="11">
        <f t="shared" si="8"/>
        <v>528</v>
      </c>
    </row>
    <row r="459" spans="1:8" x14ac:dyDescent="0.25">
      <c r="A459" s="30" t="s">
        <v>739</v>
      </c>
      <c r="B459" s="46" t="s">
        <v>733</v>
      </c>
      <c r="C459" s="28">
        <v>2009000353</v>
      </c>
      <c r="D459" s="11" t="s">
        <v>135</v>
      </c>
      <c r="E459" s="11" t="s">
        <v>136</v>
      </c>
      <c r="F459" s="11">
        <v>1</v>
      </c>
      <c r="G459" s="11">
        <v>196</v>
      </c>
      <c r="H459" s="11">
        <f t="shared" si="8"/>
        <v>196</v>
      </c>
    </row>
    <row r="460" spans="1:8" x14ac:dyDescent="0.25">
      <c r="A460" s="30" t="s">
        <v>737</v>
      </c>
      <c r="B460" s="46" t="s">
        <v>733</v>
      </c>
      <c r="C460" s="28" t="s">
        <v>0</v>
      </c>
      <c r="D460" s="11" t="s">
        <v>2</v>
      </c>
      <c r="E460" s="11" t="s">
        <v>136</v>
      </c>
      <c r="F460" s="11">
        <v>18</v>
      </c>
      <c r="G460" s="11">
        <v>362.07</v>
      </c>
      <c r="H460" s="11">
        <f t="shared" si="8"/>
        <v>6517.26</v>
      </c>
    </row>
    <row r="461" spans="1:8" x14ac:dyDescent="0.25">
      <c r="A461" s="30" t="s">
        <v>739</v>
      </c>
      <c r="B461" s="46" t="s">
        <v>733</v>
      </c>
      <c r="C461" s="28" t="s">
        <v>1</v>
      </c>
      <c r="D461" s="11" t="s">
        <v>3</v>
      </c>
      <c r="E461" s="11" t="s">
        <v>136</v>
      </c>
      <c r="F461" s="11">
        <v>129</v>
      </c>
      <c r="G461" s="11">
        <v>88.499769999999998</v>
      </c>
      <c r="H461" s="11">
        <f t="shared" si="8"/>
        <v>11416.47033</v>
      </c>
    </row>
    <row r="462" spans="1:8" x14ac:dyDescent="0.25">
      <c r="A462" s="30" t="s">
        <v>739</v>
      </c>
      <c r="B462" s="46" t="s">
        <v>733</v>
      </c>
      <c r="C462" s="29">
        <v>1117000912</v>
      </c>
      <c r="D462" s="30" t="s">
        <v>695</v>
      </c>
      <c r="E462" s="30" t="s">
        <v>404</v>
      </c>
      <c r="F462" s="31">
        <v>0</v>
      </c>
      <c r="G462" s="31">
        <v>500</v>
      </c>
      <c r="H462" s="31">
        <f>+F462*G462</f>
        <v>0</v>
      </c>
    </row>
    <row r="463" spans="1:8" x14ac:dyDescent="0.25">
      <c r="A463" s="30" t="s">
        <v>765</v>
      </c>
      <c r="B463" s="46" t="s">
        <v>733</v>
      </c>
      <c r="C463" s="29">
        <v>1511000308</v>
      </c>
      <c r="D463" s="30" t="s">
        <v>147</v>
      </c>
      <c r="E463" s="30" t="s">
        <v>143</v>
      </c>
      <c r="F463" s="31">
        <v>2</v>
      </c>
      <c r="G463" s="31">
        <v>1900</v>
      </c>
      <c r="H463" s="31">
        <f t="shared" ref="H463:H527" si="9">+F463*G463</f>
        <v>3800</v>
      </c>
    </row>
    <row r="464" spans="1:8" x14ac:dyDescent="0.25">
      <c r="A464" s="30" t="s">
        <v>765</v>
      </c>
      <c r="B464" s="46" t="s">
        <v>733</v>
      </c>
      <c r="C464" s="29">
        <v>1513000257</v>
      </c>
      <c r="D464" s="30" t="s">
        <v>696</v>
      </c>
      <c r="E464" s="30" t="s">
        <v>136</v>
      </c>
      <c r="F464" s="31">
        <v>0</v>
      </c>
      <c r="G464" s="31">
        <v>1015</v>
      </c>
      <c r="H464" s="31">
        <f t="shared" si="9"/>
        <v>0</v>
      </c>
    </row>
    <row r="465" spans="1:8" x14ac:dyDescent="0.25">
      <c r="A465" s="30" t="s">
        <v>760</v>
      </c>
      <c r="B465" s="46" t="s">
        <v>733</v>
      </c>
      <c r="C465" s="29">
        <v>1604000045</v>
      </c>
      <c r="D465" s="30" t="s">
        <v>148</v>
      </c>
      <c r="E465" s="30" t="s">
        <v>136</v>
      </c>
      <c r="F465" s="31">
        <v>6</v>
      </c>
      <c r="G465" s="31">
        <v>770</v>
      </c>
      <c r="H465" s="31">
        <f t="shared" si="9"/>
        <v>4620</v>
      </c>
    </row>
    <row r="466" spans="1:8" x14ac:dyDescent="0.25">
      <c r="A466" s="30" t="s">
        <v>760</v>
      </c>
      <c r="B466" s="46" t="s">
        <v>733</v>
      </c>
      <c r="C466" s="29">
        <v>2001000002</v>
      </c>
      <c r="D466" s="30" t="s">
        <v>149</v>
      </c>
      <c r="E466" s="30" t="s">
        <v>136</v>
      </c>
      <c r="F466" s="31">
        <v>20</v>
      </c>
      <c r="G466" s="31">
        <v>170</v>
      </c>
      <c r="H466" s="31">
        <f t="shared" si="9"/>
        <v>3400</v>
      </c>
    </row>
    <row r="467" spans="1:8" x14ac:dyDescent="0.25">
      <c r="A467" s="30" t="s">
        <v>760</v>
      </c>
      <c r="B467" s="46" t="s">
        <v>733</v>
      </c>
      <c r="C467" s="29">
        <v>2005000002</v>
      </c>
      <c r="D467" s="30" t="s">
        <v>8</v>
      </c>
      <c r="E467" s="30" t="s">
        <v>144</v>
      </c>
      <c r="F467" s="31">
        <v>10</v>
      </c>
      <c r="G467" s="31">
        <v>1247</v>
      </c>
      <c r="H467" s="31">
        <f t="shared" si="9"/>
        <v>12470</v>
      </c>
    </row>
    <row r="468" spans="1:8" x14ac:dyDescent="0.25">
      <c r="A468" s="30" t="s">
        <v>760</v>
      </c>
      <c r="B468" s="46" t="s">
        <v>733</v>
      </c>
      <c r="C468" s="29">
        <v>2006000041</v>
      </c>
      <c r="D468" s="30" t="s">
        <v>150</v>
      </c>
      <c r="E468" s="30" t="s">
        <v>136</v>
      </c>
      <c r="F468" s="31">
        <v>4</v>
      </c>
      <c r="G468" s="31">
        <v>1815</v>
      </c>
      <c r="H468" s="31">
        <f t="shared" si="9"/>
        <v>7260</v>
      </c>
    </row>
    <row r="469" spans="1:8" x14ac:dyDescent="0.25">
      <c r="A469" s="30" t="s">
        <v>760</v>
      </c>
      <c r="B469" s="46" t="s">
        <v>733</v>
      </c>
      <c r="C469" s="29">
        <v>2006000057</v>
      </c>
      <c r="D469" s="30" t="s">
        <v>151</v>
      </c>
      <c r="E469" s="30" t="s">
        <v>136</v>
      </c>
      <c r="F469" s="31">
        <v>3</v>
      </c>
      <c r="G469" s="31">
        <v>284</v>
      </c>
      <c r="H469" s="31">
        <f t="shared" si="9"/>
        <v>852</v>
      </c>
    </row>
    <row r="470" spans="1:8" x14ac:dyDescent="0.25">
      <c r="A470" s="30" t="s">
        <v>760</v>
      </c>
      <c r="B470" s="46" t="s">
        <v>733</v>
      </c>
      <c r="C470" s="29">
        <v>2007000069</v>
      </c>
      <c r="D470" s="30" t="s">
        <v>152</v>
      </c>
      <c r="E470" s="30" t="s">
        <v>141</v>
      </c>
      <c r="F470" s="31">
        <v>1</v>
      </c>
      <c r="G470" s="31">
        <v>395</v>
      </c>
      <c r="H470" s="31">
        <f t="shared" si="9"/>
        <v>395</v>
      </c>
    </row>
    <row r="471" spans="1:8" x14ac:dyDescent="0.25">
      <c r="A471" s="30" t="s">
        <v>760</v>
      </c>
      <c r="B471" s="46" t="s">
        <v>733</v>
      </c>
      <c r="C471" s="29">
        <v>2007000221</v>
      </c>
      <c r="D471" s="30" t="s">
        <v>697</v>
      </c>
      <c r="E471" s="30" t="s">
        <v>143</v>
      </c>
      <c r="F471" s="31">
        <v>0</v>
      </c>
      <c r="G471" s="31">
        <v>1700</v>
      </c>
      <c r="H471" s="31">
        <f t="shared" si="9"/>
        <v>0</v>
      </c>
    </row>
    <row r="472" spans="1:8" x14ac:dyDescent="0.25">
      <c r="A472" s="30" t="s">
        <v>760</v>
      </c>
      <c r="B472" s="46" t="s">
        <v>733</v>
      </c>
      <c r="C472" s="29">
        <v>2007000834</v>
      </c>
      <c r="D472" s="30" t="s">
        <v>153</v>
      </c>
      <c r="E472" s="30" t="s">
        <v>141</v>
      </c>
      <c r="F472" s="31">
        <v>5</v>
      </c>
      <c r="G472" s="31">
        <v>750</v>
      </c>
      <c r="H472" s="31">
        <f t="shared" si="9"/>
        <v>3750</v>
      </c>
    </row>
    <row r="473" spans="1:8" x14ac:dyDescent="0.25">
      <c r="A473" s="30" t="s">
        <v>760</v>
      </c>
      <c r="B473" s="46" t="s">
        <v>733</v>
      </c>
      <c r="C473" s="29">
        <v>2007000835</v>
      </c>
      <c r="D473" s="30" t="s">
        <v>154</v>
      </c>
      <c r="E473" s="30" t="s">
        <v>136</v>
      </c>
      <c r="F473" s="31">
        <v>4</v>
      </c>
      <c r="G473" s="31">
        <v>3880</v>
      </c>
      <c r="H473" s="31">
        <f t="shared" si="9"/>
        <v>15520</v>
      </c>
    </row>
    <row r="474" spans="1:8" x14ac:dyDescent="0.25">
      <c r="A474" s="30" t="s">
        <v>755</v>
      </c>
      <c r="B474" s="46" t="s">
        <v>733</v>
      </c>
      <c r="C474" s="29">
        <v>2007001150</v>
      </c>
      <c r="D474" s="30" t="s">
        <v>155</v>
      </c>
      <c r="E474" s="30" t="s">
        <v>144</v>
      </c>
      <c r="F474" s="31">
        <v>3</v>
      </c>
      <c r="G474" s="31">
        <v>500</v>
      </c>
      <c r="H474" s="31">
        <f t="shared" si="9"/>
        <v>1500</v>
      </c>
    </row>
    <row r="475" spans="1:8" x14ac:dyDescent="0.25">
      <c r="A475" s="30" t="s">
        <v>751</v>
      </c>
      <c r="B475" s="46" t="s">
        <v>733</v>
      </c>
      <c r="C475" s="29">
        <v>2007001151</v>
      </c>
      <c r="D475" s="30" t="s">
        <v>698</v>
      </c>
      <c r="E475" s="30" t="s">
        <v>144</v>
      </c>
      <c r="F475" s="31">
        <v>0</v>
      </c>
      <c r="G475" s="31">
        <v>500</v>
      </c>
      <c r="H475" s="31">
        <f t="shared" si="9"/>
        <v>0</v>
      </c>
    </row>
    <row r="476" spans="1:8" x14ac:dyDescent="0.25">
      <c r="A476" s="30" t="s">
        <v>751</v>
      </c>
      <c r="B476" s="46" t="s">
        <v>733</v>
      </c>
      <c r="C476" s="29">
        <v>2007001152</v>
      </c>
      <c r="D476" s="30" t="s">
        <v>156</v>
      </c>
      <c r="E476" s="30" t="s">
        <v>144</v>
      </c>
      <c r="F476" s="31">
        <v>3</v>
      </c>
      <c r="G476" s="31">
        <v>2300</v>
      </c>
      <c r="H476" s="31">
        <f t="shared" si="9"/>
        <v>6900</v>
      </c>
    </row>
    <row r="477" spans="1:8" x14ac:dyDescent="0.25">
      <c r="A477" s="30" t="s">
        <v>754</v>
      </c>
      <c r="B477" s="46" t="s">
        <v>733</v>
      </c>
      <c r="C477" s="29">
        <v>2007001156</v>
      </c>
      <c r="D477" s="30" t="s">
        <v>699</v>
      </c>
      <c r="E477" s="30" t="s">
        <v>399</v>
      </c>
      <c r="F477" s="31">
        <v>0</v>
      </c>
      <c r="G477" s="31">
        <v>2950</v>
      </c>
      <c r="H477" s="31">
        <f t="shared" si="9"/>
        <v>0</v>
      </c>
    </row>
    <row r="478" spans="1:8" x14ac:dyDescent="0.25">
      <c r="A478" s="30" t="s">
        <v>754</v>
      </c>
      <c r="B478" s="46" t="s">
        <v>733</v>
      </c>
      <c r="C478" s="29">
        <v>2007001157</v>
      </c>
      <c r="D478" s="30" t="s">
        <v>157</v>
      </c>
      <c r="E478" s="30" t="s">
        <v>144</v>
      </c>
      <c r="F478" s="31">
        <v>3</v>
      </c>
      <c r="G478" s="31">
        <v>500</v>
      </c>
      <c r="H478" s="31">
        <f t="shared" si="9"/>
        <v>1500</v>
      </c>
    </row>
    <row r="479" spans="1:8" x14ac:dyDescent="0.25">
      <c r="A479" s="30" t="s">
        <v>755</v>
      </c>
      <c r="B479" s="46" t="s">
        <v>733</v>
      </c>
      <c r="C479" s="29">
        <v>2007001158</v>
      </c>
      <c r="D479" s="30" t="s">
        <v>158</v>
      </c>
      <c r="E479" s="30" t="s">
        <v>144</v>
      </c>
      <c r="F479" s="31">
        <v>3</v>
      </c>
      <c r="G479" s="31">
        <v>500</v>
      </c>
      <c r="H479" s="31">
        <f t="shared" si="9"/>
        <v>1500</v>
      </c>
    </row>
    <row r="480" spans="1:8" x14ac:dyDescent="0.25">
      <c r="A480" s="30" t="s">
        <v>754</v>
      </c>
      <c r="B480" s="46" t="s">
        <v>733</v>
      </c>
      <c r="C480" s="29">
        <v>2007001159</v>
      </c>
      <c r="D480" s="30" t="s">
        <v>159</v>
      </c>
      <c r="E480" s="30" t="s">
        <v>144</v>
      </c>
      <c r="F480" s="31">
        <v>3</v>
      </c>
      <c r="G480" s="31">
        <v>500</v>
      </c>
      <c r="H480" s="31">
        <f t="shared" si="9"/>
        <v>1500</v>
      </c>
    </row>
    <row r="481" spans="1:8" x14ac:dyDescent="0.25">
      <c r="A481" s="30" t="s">
        <v>754</v>
      </c>
      <c r="B481" s="46" t="s">
        <v>733</v>
      </c>
      <c r="C481" s="29">
        <v>2008000019</v>
      </c>
      <c r="D481" s="30" t="s">
        <v>160</v>
      </c>
      <c r="E481" s="30" t="s">
        <v>210</v>
      </c>
      <c r="F481" s="31">
        <v>36</v>
      </c>
      <c r="G481" s="31">
        <v>39.584444400000002</v>
      </c>
      <c r="H481" s="31">
        <f t="shared" si="9"/>
        <v>1425.0399984000001</v>
      </c>
    </row>
    <row r="482" spans="1:8" x14ac:dyDescent="0.25">
      <c r="A482" s="30" t="s">
        <v>766</v>
      </c>
      <c r="B482" s="46" t="s">
        <v>733</v>
      </c>
      <c r="C482" s="29">
        <v>2008000112</v>
      </c>
      <c r="D482" s="30" t="s">
        <v>161</v>
      </c>
      <c r="E482" s="30" t="s">
        <v>136</v>
      </c>
      <c r="F482" s="31">
        <v>1900</v>
      </c>
      <c r="G482" s="31">
        <v>3.03</v>
      </c>
      <c r="H482" s="31">
        <f t="shared" si="9"/>
        <v>5757</v>
      </c>
    </row>
    <row r="483" spans="1:8" x14ac:dyDescent="0.25">
      <c r="A483" s="30" t="s">
        <v>754</v>
      </c>
      <c r="B483" s="46" t="s">
        <v>733</v>
      </c>
      <c r="C483" s="29">
        <v>2008000114</v>
      </c>
      <c r="D483" s="30" t="s">
        <v>700</v>
      </c>
      <c r="E483" s="30" t="s">
        <v>136</v>
      </c>
      <c r="F483" s="31">
        <v>0</v>
      </c>
      <c r="G483" s="31">
        <v>18</v>
      </c>
      <c r="H483" s="31">
        <f t="shared" si="9"/>
        <v>0</v>
      </c>
    </row>
    <row r="484" spans="1:8" x14ac:dyDescent="0.25">
      <c r="A484" s="30" t="s">
        <v>754</v>
      </c>
      <c r="B484" s="46" t="s">
        <v>733</v>
      </c>
      <c r="C484" s="29">
        <v>2008000115</v>
      </c>
      <c r="D484" s="30" t="s">
        <v>162</v>
      </c>
      <c r="E484" s="30" t="s">
        <v>211</v>
      </c>
      <c r="F484" s="31">
        <v>2</v>
      </c>
      <c r="G484" s="31">
        <v>1130</v>
      </c>
      <c r="H484" s="31">
        <f t="shared" si="9"/>
        <v>2260</v>
      </c>
    </row>
    <row r="485" spans="1:8" x14ac:dyDescent="0.25">
      <c r="A485" s="30" t="s">
        <v>755</v>
      </c>
      <c r="B485" s="46" t="s">
        <v>733</v>
      </c>
      <c r="C485" s="29">
        <v>2008000137</v>
      </c>
      <c r="D485" s="30" t="s">
        <v>163</v>
      </c>
      <c r="E485" s="30" t="s">
        <v>137</v>
      </c>
      <c r="F485" s="31">
        <v>4</v>
      </c>
      <c r="G485" s="31">
        <v>165</v>
      </c>
      <c r="H485" s="31">
        <f t="shared" si="9"/>
        <v>660</v>
      </c>
    </row>
    <row r="486" spans="1:8" x14ac:dyDescent="0.25">
      <c r="A486" s="30" t="s">
        <v>739</v>
      </c>
      <c r="B486" s="46" t="s">
        <v>733</v>
      </c>
      <c r="C486" s="29">
        <v>2008000172</v>
      </c>
      <c r="D486" s="30" t="s">
        <v>164</v>
      </c>
      <c r="E486" s="30" t="s">
        <v>136</v>
      </c>
      <c r="F486" s="31">
        <v>6</v>
      </c>
      <c r="G486" s="31">
        <v>163</v>
      </c>
      <c r="H486" s="31">
        <f t="shared" si="9"/>
        <v>978</v>
      </c>
    </row>
    <row r="487" spans="1:8" x14ac:dyDescent="0.25">
      <c r="A487" s="30" t="s">
        <v>766</v>
      </c>
      <c r="B487" s="46" t="s">
        <v>733</v>
      </c>
      <c r="C487" s="29">
        <v>2008000198</v>
      </c>
      <c r="D487" s="30" t="s">
        <v>165</v>
      </c>
      <c r="E487" s="30" t="s">
        <v>212</v>
      </c>
      <c r="F487" s="31">
        <v>6</v>
      </c>
      <c r="G487" s="31">
        <v>325</v>
      </c>
      <c r="H487" s="31">
        <f t="shared" si="9"/>
        <v>1950</v>
      </c>
    </row>
    <row r="488" spans="1:8" x14ac:dyDescent="0.25">
      <c r="A488" s="30" t="s">
        <v>754</v>
      </c>
      <c r="B488" s="46" t="s">
        <v>733</v>
      </c>
      <c r="C488" s="29">
        <v>2008000330</v>
      </c>
      <c r="D488" s="30" t="s">
        <v>166</v>
      </c>
      <c r="E488" s="30" t="s">
        <v>136</v>
      </c>
      <c r="F488" s="31">
        <v>31</v>
      </c>
      <c r="G488" s="31">
        <v>4270</v>
      </c>
      <c r="H488" s="31">
        <f t="shared" si="9"/>
        <v>132370</v>
      </c>
    </row>
    <row r="489" spans="1:8" x14ac:dyDescent="0.25">
      <c r="A489" s="30" t="s">
        <v>754</v>
      </c>
      <c r="B489" s="46" t="s">
        <v>733</v>
      </c>
      <c r="C489" s="29">
        <v>2008000387</v>
      </c>
      <c r="D489" s="30" t="s">
        <v>167</v>
      </c>
      <c r="E489" s="30" t="s">
        <v>136</v>
      </c>
      <c r="F489" s="31">
        <v>2</v>
      </c>
      <c r="G489" s="31">
        <v>1800</v>
      </c>
      <c r="H489" s="31">
        <f t="shared" si="9"/>
        <v>3600</v>
      </c>
    </row>
    <row r="490" spans="1:8" x14ac:dyDescent="0.25">
      <c r="A490" s="30" t="s">
        <v>754</v>
      </c>
      <c r="B490" s="46" t="s">
        <v>733</v>
      </c>
      <c r="C490" s="29">
        <v>2008000388</v>
      </c>
      <c r="D490" s="30" t="s">
        <v>168</v>
      </c>
      <c r="E490" s="30" t="s">
        <v>136</v>
      </c>
      <c r="F490" s="31">
        <v>3</v>
      </c>
      <c r="G490" s="31">
        <v>1880</v>
      </c>
      <c r="H490" s="31">
        <f t="shared" si="9"/>
        <v>5640</v>
      </c>
    </row>
    <row r="491" spans="1:8" x14ac:dyDescent="0.25">
      <c r="A491" s="30" t="s">
        <v>754</v>
      </c>
      <c r="B491" s="46" t="s">
        <v>733</v>
      </c>
      <c r="C491" s="29">
        <v>2008000393</v>
      </c>
      <c r="D491" s="30" t="s">
        <v>169</v>
      </c>
      <c r="E491" s="30" t="s">
        <v>136</v>
      </c>
      <c r="F491" s="31">
        <v>4</v>
      </c>
      <c r="G491" s="31">
        <v>236</v>
      </c>
      <c r="H491" s="31">
        <f t="shared" si="9"/>
        <v>944</v>
      </c>
    </row>
    <row r="492" spans="1:8" x14ac:dyDescent="0.25">
      <c r="A492" s="30" t="s">
        <v>736</v>
      </c>
      <c r="B492" s="46" t="s">
        <v>733</v>
      </c>
      <c r="C492" s="29">
        <v>2008000474</v>
      </c>
      <c r="D492" s="30" t="s">
        <v>170</v>
      </c>
      <c r="E492" s="30" t="s">
        <v>144</v>
      </c>
      <c r="F492" s="31">
        <v>18</v>
      </c>
      <c r="G492" s="31">
        <v>350</v>
      </c>
      <c r="H492" s="31">
        <f t="shared" si="9"/>
        <v>6300</v>
      </c>
    </row>
    <row r="493" spans="1:8" x14ac:dyDescent="0.25">
      <c r="A493" s="30" t="s">
        <v>736</v>
      </c>
      <c r="B493" s="46" t="s">
        <v>733</v>
      </c>
      <c r="C493" s="29">
        <v>2008000490</v>
      </c>
      <c r="D493" s="30" t="s">
        <v>701</v>
      </c>
      <c r="E493" s="30" t="s">
        <v>136</v>
      </c>
      <c r="F493" s="31">
        <v>0</v>
      </c>
      <c r="G493" s="31">
        <v>1300</v>
      </c>
      <c r="H493" s="31">
        <f t="shared" si="9"/>
        <v>0</v>
      </c>
    </row>
    <row r="494" spans="1:8" x14ac:dyDescent="0.25">
      <c r="A494" s="30" t="s">
        <v>749</v>
      </c>
      <c r="B494" s="46" t="s">
        <v>733</v>
      </c>
      <c r="C494" s="29">
        <v>2008000491</v>
      </c>
      <c r="D494" s="30" t="s">
        <v>171</v>
      </c>
      <c r="E494" s="30" t="s">
        <v>136</v>
      </c>
      <c r="F494" s="31">
        <v>2</v>
      </c>
      <c r="G494" s="31">
        <v>3880</v>
      </c>
      <c r="H494" s="31">
        <f t="shared" si="9"/>
        <v>7760</v>
      </c>
    </row>
    <row r="495" spans="1:8" x14ac:dyDescent="0.25">
      <c r="A495" s="30" t="s">
        <v>739</v>
      </c>
      <c r="B495" s="46" t="s">
        <v>733</v>
      </c>
      <c r="C495" s="29">
        <v>2008000492</v>
      </c>
      <c r="D495" s="30" t="s">
        <v>702</v>
      </c>
      <c r="E495" s="30" t="s">
        <v>136</v>
      </c>
      <c r="F495" s="31">
        <v>0</v>
      </c>
      <c r="G495" s="31">
        <v>1800</v>
      </c>
      <c r="H495" s="31">
        <f t="shared" si="9"/>
        <v>0</v>
      </c>
    </row>
    <row r="496" spans="1:8" x14ac:dyDescent="0.25">
      <c r="A496" s="30" t="s">
        <v>739</v>
      </c>
      <c r="B496" s="46" t="s">
        <v>733</v>
      </c>
      <c r="C496" s="29">
        <v>2008000558</v>
      </c>
      <c r="D496" s="30" t="s">
        <v>703</v>
      </c>
      <c r="E496" s="30" t="s">
        <v>136</v>
      </c>
      <c r="F496" s="31">
        <v>0</v>
      </c>
      <c r="G496" s="31">
        <v>4900</v>
      </c>
      <c r="H496" s="31">
        <f t="shared" si="9"/>
        <v>0</v>
      </c>
    </row>
    <row r="497" spans="1:8" x14ac:dyDescent="0.25">
      <c r="A497" s="30" t="s">
        <v>739</v>
      </c>
      <c r="B497" s="46" t="s">
        <v>733</v>
      </c>
      <c r="C497" s="29">
        <v>2008000522</v>
      </c>
      <c r="D497" s="30" t="s">
        <v>172</v>
      </c>
      <c r="E497" s="30" t="s">
        <v>211</v>
      </c>
      <c r="F497" s="31">
        <v>2</v>
      </c>
      <c r="G497" s="31">
        <v>1500</v>
      </c>
      <c r="H497" s="31">
        <f t="shared" si="9"/>
        <v>3000</v>
      </c>
    </row>
    <row r="498" spans="1:8" x14ac:dyDescent="0.25">
      <c r="A498" s="30" t="s">
        <v>739</v>
      </c>
      <c r="B498" s="46" t="s">
        <v>733</v>
      </c>
      <c r="C498" s="29">
        <v>2008000559</v>
      </c>
      <c r="D498" s="30" t="s">
        <v>173</v>
      </c>
      <c r="E498" s="30" t="s">
        <v>136</v>
      </c>
      <c r="F498" s="31">
        <v>12</v>
      </c>
      <c r="G498" s="31">
        <v>1015</v>
      </c>
      <c r="H498" s="31">
        <f t="shared" si="9"/>
        <v>12180</v>
      </c>
    </row>
    <row r="499" spans="1:8" x14ac:dyDescent="0.25">
      <c r="A499" s="30" t="s">
        <v>752</v>
      </c>
      <c r="B499" s="46" t="s">
        <v>733</v>
      </c>
      <c r="C499" s="29">
        <v>2008000560</v>
      </c>
      <c r="D499" s="30" t="s">
        <v>174</v>
      </c>
      <c r="E499" s="30" t="s">
        <v>146</v>
      </c>
      <c r="F499" s="31">
        <v>4</v>
      </c>
      <c r="G499" s="31">
        <v>2100</v>
      </c>
      <c r="H499" s="31">
        <f t="shared" si="9"/>
        <v>8400</v>
      </c>
    </row>
    <row r="500" spans="1:8" x14ac:dyDescent="0.25">
      <c r="A500" s="30" t="s">
        <v>752</v>
      </c>
      <c r="B500" s="46" t="s">
        <v>733</v>
      </c>
      <c r="C500" s="29">
        <v>2008000561</v>
      </c>
      <c r="D500" s="30" t="s">
        <v>704</v>
      </c>
      <c r="E500" s="30" t="s">
        <v>136</v>
      </c>
      <c r="F500" s="31">
        <v>0</v>
      </c>
      <c r="G500" s="31">
        <v>1015</v>
      </c>
      <c r="H500" s="31">
        <f t="shared" si="9"/>
        <v>0</v>
      </c>
    </row>
    <row r="501" spans="1:8" x14ac:dyDescent="0.25">
      <c r="A501" s="30" t="s">
        <v>739</v>
      </c>
      <c r="B501" s="46" t="s">
        <v>733</v>
      </c>
      <c r="C501" s="29">
        <v>2008000562</v>
      </c>
      <c r="D501" s="30" t="s">
        <v>175</v>
      </c>
      <c r="E501" s="30" t="s">
        <v>146</v>
      </c>
      <c r="F501" s="31">
        <v>6</v>
      </c>
      <c r="G501" s="31">
        <v>1065</v>
      </c>
      <c r="H501" s="31">
        <f t="shared" si="9"/>
        <v>6390</v>
      </c>
    </row>
    <row r="502" spans="1:8" x14ac:dyDescent="0.25">
      <c r="A502" s="30" t="s">
        <v>752</v>
      </c>
      <c r="B502" s="46" t="s">
        <v>733</v>
      </c>
      <c r="C502" s="29">
        <v>2008000563</v>
      </c>
      <c r="D502" s="30" t="s">
        <v>705</v>
      </c>
      <c r="E502" s="30" t="s">
        <v>136</v>
      </c>
      <c r="F502" s="31">
        <v>0</v>
      </c>
      <c r="G502" s="31">
        <v>3500</v>
      </c>
      <c r="H502" s="31">
        <f t="shared" si="9"/>
        <v>0</v>
      </c>
    </row>
    <row r="503" spans="1:8" x14ac:dyDescent="0.25">
      <c r="A503" s="30" t="s">
        <v>739</v>
      </c>
      <c r="B503" s="46" t="s">
        <v>733</v>
      </c>
      <c r="C503" s="29">
        <v>2008000564</v>
      </c>
      <c r="D503" s="30" t="s">
        <v>176</v>
      </c>
      <c r="E503" s="30" t="s">
        <v>144</v>
      </c>
      <c r="F503" s="31">
        <v>4</v>
      </c>
      <c r="G503" s="31">
        <v>2600</v>
      </c>
      <c r="H503" s="31">
        <f t="shared" si="9"/>
        <v>10400</v>
      </c>
    </row>
    <row r="504" spans="1:8" x14ac:dyDescent="0.25">
      <c r="A504" s="30" t="s">
        <v>739</v>
      </c>
      <c r="B504" s="46" t="s">
        <v>733</v>
      </c>
      <c r="C504" s="29">
        <v>2008000566</v>
      </c>
      <c r="D504" s="30" t="s">
        <v>177</v>
      </c>
      <c r="E504" s="30" t="s">
        <v>213</v>
      </c>
      <c r="F504" s="31">
        <v>2</v>
      </c>
      <c r="G504" s="31">
        <v>4270</v>
      </c>
      <c r="H504" s="31">
        <f t="shared" si="9"/>
        <v>8540</v>
      </c>
    </row>
    <row r="505" spans="1:8" x14ac:dyDescent="0.25">
      <c r="A505" s="30" t="s">
        <v>739</v>
      </c>
      <c r="B505" s="46" t="s">
        <v>733</v>
      </c>
      <c r="C505" s="29">
        <v>2008000567</v>
      </c>
      <c r="D505" s="30" t="s">
        <v>178</v>
      </c>
      <c r="E505" s="30" t="s">
        <v>144</v>
      </c>
      <c r="F505" s="31">
        <v>38</v>
      </c>
      <c r="G505" s="31">
        <v>14.37</v>
      </c>
      <c r="H505" s="31">
        <f t="shared" si="9"/>
        <v>546.05999999999995</v>
      </c>
    </row>
    <row r="506" spans="1:8" x14ac:dyDescent="0.25">
      <c r="A506" s="30" t="s">
        <v>746</v>
      </c>
      <c r="B506" s="46" t="s">
        <v>733</v>
      </c>
      <c r="C506" s="29">
        <v>2008000568</v>
      </c>
      <c r="D506" s="30" t="s">
        <v>179</v>
      </c>
      <c r="E506" s="30" t="s">
        <v>214</v>
      </c>
      <c r="F506" s="31">
        <v>2</v>
      </c>
      <c r="G506" s="31">
        <v>3800</v>
      </c>
      <c r="H506" s="31">
        <f t="shared" si="9"/>
        <v>7600</v>
      </c>
    </row>
    <row r="507" spans="1:8" x14ac:dyDescent="0.25">
      <c r="A507" s="30" t="s">
        <v>741</v>
      </c>
      <c r="B507" s="46" t="s">
        <v>733</v>
      </c>
      <c r="C507" s="29">
        <v>2008000569</v>
      </c>
      <c r="D507" s="30" t="s">
        <v>180</v>
      </c>
      <c r="E507" s="30" t="s">
        <v>136</v>
      </c>
      <c r="F507" s="31">
        <v>56</v>
      </c>
      <c r="G507" s="31">
        <v>204.91304317000001</v>
      </c>
      <c r="H507" s="31">
        <f t="shared" si="9"/>
        <v>11475.13041752</v>
      </c>
    </row>
    <row r="508" spans="1:8" x14ac:dyDescent="0.25">
      <c r="A508" s="30" t="s">
        <v>752</v>
      </c>
      <c r="B508" s="46" t="s">
        <v>733</v>
      </c>
      <c r="C508" s="29">
        <v>2008000570</v>
      </c>
      <c r="D508" s="30" t="s">
        <v>706</v>
      </c>
      <c r="E508" s="30" t="s">
        <v>136</v>
      </c>
      <c r="F508" s="31">
        <v>0</v>
      </c>
      <c r="G508" s="31">
        <v>35</v>
      </c>
      <c r="H508" s="31">
        <f t="shared" si="9"/>
        <v>0</v>
      </c>
    </row>
    <row r="509" spans="1:8" x14ac:dyDescent="0.25">
      <c r="A509" s="30" t="s">
        <v>739</v>
      </c>
      <c r="B509" s="46" t="s">
        <v>733</v>
      </c>
      <c r="C509" s="29">
        <v>2008000571</v>
      </c>
      <c r="D509" s="30" t="s">
        <v>707</v>
      </c>
      <c r="E509" s="30" t="s">
        <v>136</v>
      </c>
      <c r="F509" s="31">
        <v>0</v>
      </c>
      <c r="G509" s="31">
        <v>350</v>
      </c>
      <c r="H509" s="31">
        <f t="shared" si="9"/>
        <v>0</v>
      </c>
    </row>
    <row r="510" spans="1:8" x14ac:dyDescent="0.25">
      <c r="A510" s="30" t="s">
        <v>739</v>
      </c>
      <c r="B510" s="46" t="s">
        <v>733</v>
      </c>
      <c r="C510" s="29">
        <v>2008000573</v>
      </c>
      <c r="D510" s="30" t="s">
        <v>181</v>
      </c>
      <c r="E510" s="30" t="s">
        <v>136</v>
      </c>
      <c r="F510" s="31">
        <v>31</v>
      </c>
      <c r="G510" s="31">
        <v>440</v>
      </c>
      <c r="H510" s="31">
        <f t="shared" si="9"/>
        <v>13640</v>
      </c>
    </row>
    <row r="511" spans="1:8" x14ac:dyDescent="0.25">
      <c r="A511" s="30" t="s">
        <v>739</v>
      </c>
      <c r="B511" s="46" t="s">
        <v>733</v>
      </c>
      <c r="C511" s="29">
        <v>2008000574</v>
      </c>
      <c r="D511" s="30" t="s">
        <v>182</v>
      </c>
      <c r="E511" s="30" t="s">
        <v>215</v>
      </c>
      <c r="F511" s="31">
        <v>6</v>
      </c>
      <c r="G511" s="31">
        <v>228</v>
      </c>
      <c r="H511" s="31">
        <f t="shared" si="9"/>
        <v>1368</v>
      </c>
    </row>
    <row r="512" spans="1:8" x14ac:dyDescent="0.25">
      <c r="A512" s="30" t="s">
        <v>739</v>
      </c>
      <c r="B512" s="46" t="s">
        <v>733</v>
      </c>
      <c r="C512" s="29">
        <v>2008000575</v>
      </c>
      <c r="D512" s="30" t="s">
        <v>183</v>
      </c>
      <c r="E512" s="30" t="s">
        <v>215</v>
      </c>
      <c r="F512" s="31">
        <v>6</v>
      </c>
      <c r="G512" s="31">
        <v>228</v>
      </c>
      <c r="H512" s="31">
        <f t="shared" si="9"/>
        <v>1368</v>
      </c>
    </row>
    <row r="513" spans="1:8" x14ac:dyDescent="0.25">
      <c r="A513" s="30" t="s">
        <v>747</v>
      </c>
      <c r="B513" s="46" t="s">
        <v>733</v>
      </c>
      <c r="C513" s="29">
        <v>2008000576</v>
      </c>
      <c r="D513" s="30" t="s">
        <v>184</v>
      </c>
      <c r="E513" s="30" t="s">
        <v>136</v>
      </c>
      <c r="F513" s="31">
        <v>3</v>
      </c>
      <c r="G513" s="31">
        <v>37</v>
      </c>
      <c r="H513" s="31">
        <f t="shared" si="9"/>
        <v>111</v>
      </c>
    </row>
    <row r="514" spans="1:8" x14ac:dyDescent="0.25">
      <c r="A514" s="30" t="s">
        <v>750</v>
      </c>
      <c r="B514" s="46" t="s">
        <v>733</v>
      </c>
      <c r="C514" s="29">
        <v>2008000577</v>
      </c>
      <c r="D514" s="30" t="s">
        <v>185</v>
      </c>
      <c r="E514" s="30" t="s">
        <v>136</v>
      </c>
      <c r="F514" s="31">
        <v>3</v>
      </c>
      <c r="G514" s="31">
        <v>37</v>
      </c>
      <c r="H514" s="31">
        <f t="shared" si="9"/>
        <v>111</v>
      </c>
    </row>
    <row r="515" spans="1:8" x14ac:dyDescent="0.25">
      <c r="A515" s="30" t="s">
        <v>739</v>
      </c>
      <c r="B515" s="46" t="s">
        <v>733</v>
      </c>
      <c r="C515" s="29">
        <v>2008000578</v>
      </c>
      <c r="D515" s="30" t="s">
        <v>186</v>
      </c>
      <c r="E515" s="30" t="s">
        <v>136</v>
      </c>
      <c r="F515" s="31">
        <v>3</v>
      </c>
      <c r="G515" s="31">
        <v>37</v>
      </c>
      <c r="H515" s="31">
        <f t="shared" si="9"/>
        <v>111</v>
      </c>
    </row>
    <row r="516" spans="1:8" x14ac:dyDescent="0.25">
      <c r="A516" s="30" t="s">
        <v>739</v>
      </c>
      <c r="B516" s="46" t="s">
        <v>733</v>
      </c>
      <c r="C516" s="29">
        <v>2008000579</v>
      </c>
      <c r="D516" s="30" t="s">
        <v>187</v>
      </c>
      <c r="E516" s="30" t="s">
        <v>136</v>
      </c>
      <c r="F516" s="31">
        <v>3</v>
      </c>
      <c r="G516" s="31">
        <v>37</v>
      </c>
      <c r="H516" s="31">
        <f t="shared" si="9"/>
        <v>111</v>
      </c>
    </row>
    <row r="517" spans="1:8" x14ac:dyDescent="0.25">
      <c r="A517" s="30" t="s">
        <v>739</v>
      </c>
      <c r="B517" s="46" t="s">
        <v>733</v>
      </c>
      <c r="C517" s="29">
        <v>2008000580</v>
      </c>
      <c r="D517" s="30" t="s">
        <v>188</v>
      </c>
      <c r="E517" s="30" t="s">
        <v>137</v>
      </c>
      <c r="F517" s="31">
        <v>2</v>
      </c>
      <c r="G517" s="31">
        <v>611</v>
      </c>
      <c r="H517" s="31">
        <f t="shared" si="9"/>
        <v>1222</v>
      </c>
    </row>
    <row r="518" spans="1:8" x14ac:dyDescent="0.25">
      <c r="A518" s="30" t="s">
        <v>739</v>
      </c>
      <c r="B518" s="46" t="s">
        <v>733</v>
      </c>
      <c r="C518" s="29">
        <v>2008000581</v>
      </c>
      <c r="D518" s="30" t="s">
        <v>189</v>
      </c>
      <c r="E518" s="30" t="s">
        <v>136</v>
      </c>
      <c r="F518" s="31">
        <v>2</v>
      </c>
      <c r="G518" s="31">
        <v>2693</v>
      </c>
      <c r="H518" s="31">
        <f t="shared" si="9"/>
        <v>5386</v>
      </c>
    </row>
    <row r="519" spans="1:8" x14ac:dyDescent="0.25">
      <c r="A519" s="30" t="s">
        <v>752</v>
      </c>
      <c r="B519" s="46" t="s">
        <v>733</v>
      </c>
      <c r="C519" s="29">
        <v>2008000582</v>
      </c>
      <c r="D519" s="30" t="s">
        <v>708</v>
      </c>
      <c r="E519" s="30" t="s">
        <v>136</v>
      </c>
      <c r="F519" s="31">
        <v>0</v>
      </c>
      <c r="G519" s="31">
        <v>2494</v>
      </c>
      <c r="H519" s="31">
        <f t="shared" si="9"/>
        <v>0</v>
      </c>
    </row>
    <row r="520" spans="1:8" x14ac:dyDescent="0.25">
      <c r="A520" s="30" t="s">
        <v>752</v>
      </c>
      <c r="B520" s="46" t="s">
        <v>733</v>
      </c>
      <c r="C520" s="29">
        <v>2008000584</v>
      </c>
      <c r="D520" s="30" t="s">
        <v>190</v>
      </c>
      <c r="E520" s="30" t="s">
        <v>136</v>
      </c>
      <c r="F520" s="31">
        <v>4</v>
      </c>
      <c r="G520" s="31">
        <v>472</v>
      </c>
      <c r="H520" s="31">
        <f t="shared" si="9"/>
        <v>1888</v>
      </c>
    </row>
    <row r="521" spans="1:8" x14ac:dyDescent="0.25">
      <c r="A521" s="30" t="s">
        <v>736</v>
      </c>
      <c r="B521" s="46" t="s">
        <v>733</v>
      </c>
      <c r="C521" s="29">
        <v>2008000585</v>
      </c>
      <c r="D521" s="30" t="s">
        <v>191</v>
      </c>
      <c r="E521" s="30" t="s">
        <v>136</v>
      </c>
      <c r="F521" s="31">
        <v>4</v>
      </c>
      <c r="G521" s="31">
        <v>606</v>
      </c>
      <c r="H521" s="31">
        <f t="shared" si="9"/>
        <v>2424</v>
      </c>
    </row>
    <row r="522" spans="1:8" x14ac:dyDescent="0.25">
      <c r="A522" s="30" t="s">
        <v>739</v>
      </c>
      <c r="B522" s="46" t="s">
        <v>733</v>
      </c>
      <c r="C522" s="29">
        <v>2008000587</v>
      </c>
      <c r="D522" s="30" t="s">
        <v>192</v>
      </c>
      <c r="E522" s="30" t="s">
        <v>136</v>
      </c>
      <c r="F522" s="31">
        <v>2</v>
      </c>
      <c r="G522" s="31">
        <v>390</v>
      </c>
      <c r="H522" s="31">
        <f t="shared" si="9"/>
        <v>780</v>
      </c>
    </row>
    <row r="523" spans="1:8" x14ac:dyDescent="0.25">
      <c r="A523" s="30" t="s">
        <v>746</v>
      </c>
      <c r="B523" s="46" t="s">
        <v>733</v>
      </c>
      <c r="C523" s="29">
        <v>2008000588</v>
      </c>
      <c r="D523" s="30" t="s">
        <v>193</v>
      </c>
      <c r="E523" s="30" t="s">
        <v>136</v>
      </c>
      <c r="F523" s="31">
        <v>6</v>
      </c>
      <c r="G523" s="31">
        <v>445</v>
      </c>
      <c r="H523" s="31">
        <f t="shared" si="9"/>
        <v>2670</v>
      </c>
    </row>
    <row r="524" spans="1:8" x14ac:dyDescent="0.25">
      <c r="A524" s="30" t="s">
        <v>752</v>
      </c>
      <c r="B524" s="46" t="s">
        <v>733</v>
      </c>
      <c r="C524" s="29">
        <v>2008000589</v>
      </c>
      <c r="D524" s="30" t="s">
        <v>194</v>
      </c>
      <c r="E524" s="30" t="s">
        <v>136</v>
      </c>
      <c r="F524" s="31">
        <v>6</v>
      </c>
      <c r="G524" s="31">
        <v>630</v>
      </c>
      <c r="H524" s="31">
        <f t="shared" si="9"/>
        <v>3780</v>
      </c>
    </row>
    <row r="525" spans="1:8" x14ac:dyDescent="0.25">
      <c r="A525" s="30" t="s">
        <v>752</v>
      </c>
      <c r="B525" s="46" t="s">
        <v>733</v>
      </c>
      <c r="C525" s="29">
        <v>2008000590</v>
      </c>
      <c r="D525" s="30" t="s">
        <v>195</v>
      </c>
      <c r="E525" s="30" t="s">
        <v>136</v>
      </c>
      <c r="F525" s="31">
        <v>6</v>
      </c>
      <c r="G525" s="31">
        <v>515</v>
      </c>
      <c r="H525" s="31">
        <f t="shared" si="9"/>
        <v>3090</v>
      </c>
    </row>
    <row r="526" spans="1:8" x14ac:dyDescent="0.25">
      <c r="A526" s="30" t="s">
        <v>752</v>
      </c>
      <c r="B526" s="46" t="s">
        <v>733</v>
      </c>
      <c r="C526" s="29">
        <v>2008000591</v>
      </c>
      <c r="D526" s="30" t="s">
        <v>196</v>
      </c>
      <c r="E526" s="30" t="s">
        <v>136</v>
      </c>
      <c r="F526" s="31">
        <v>6</v>
      </c>
      <c r="G526" s="31">
        <v>668</v>
      </c>
      <c r="H526" s="31">
        <f t="shared" si="9"/>
        <v>4008</v>
      </c>
    </row>
    <row r="527" spans="1:8" x14ac:dyDescent="0.25">
      <c r="A527" s="30" t="s">
        <v>739</v>
      </c>
      <c r="B527" s="46" t="s">
        <v>733</v>
      </c>
      <c r="C527" s="29">
        <v>2008000592</v>
      </c>
      <c r="D527" s="30" t="s">
        <v>197</v>
      </c>
      <c r="E527" s="30" t="s">
        <v>136</v>
      </c>
      <c r="F527" s="31">
        <v>3</v>
      </c>
      <c r="G527" s="31">
        <v>45</v>
      </c>
      <c r="H527" s="31">
        <f t="shared" si="9"/>
        <v>135</v>
      </c>
    </row>
    <row r="528" spans="1:8" x14ac:dyDescent="0.25">
      <c r="A528" s="30" t="s">
        <v>752</v>
      </c>
      <c r="B528" s="46" t="s">
        <v>733</v>
      </c>
      <c r="C528" s="29">
        <v>2008000593</v>
      </c>
      <c r="D528" s="30" t="s">
        <v>198</v>
      </c>
      <c r="E528" s="30" t="s">
        <v>144</v>
      </c>
      <c r="F528" s="31">
        <v>15</v>
      </c>
      <c r="G528" s="31">
        <v>520</v>
      </c>
      <c r="H528" s="31">
        <f t="shared" ref="H528:H540" si="10">+F528*G528</f>
        <v>7800</v>
      </c>
    </row>
    <row r="529" spans="1:8" x14ac:dyDescent="0.25">
      <c r="A529" s="30" t="s">
        <v>752</v>
      </c>
      <c r="B529" s="46" t="s">
        <v>733</v>
      </c>
      <c r="C529" s="29">
        <v>2008000594</v>
      </c>
      <c r="D529" s="30" t="s">
        <v>199</v>
      </c>
      <c r="E529" s="30" t="s">
        <v>136</v>
      </c>
      <c r="F529" s="31">
        <v>6</v>
      </c>
      <c r="G529" s="31">
        <v>1431</v>
      </c>
      <c r="H529" s="31">
        <f t="shared" si="10"/>
        <v>8586</v>
      </c>
    </row>
    <row r="530" spans="1:8" x14ac:dyDescent="0.25">
      <c r="A530" s="30" t="s">
        <v>739</v>
      </c>
      <c r="B530" s="46" t="s">
        <v>733</v>
      </c>
      <c r="C530" s="29">
        <v>2008000595</v>
      </c>
      <c r="D530" s="30" t="s">
        <v>200</v>
      </c>
      <c r="E530" s="30" t="s">
        <v>144</v>
      </c>
      <c r="F530" s="31">
        <v>3</v>
      </c>
      <c r="G530" s="31">
        <v>1014</v>
      </c>
      <c r="H530" s="31">
        <f t="shared" si="10"/>
        <v>3042</v>
      </c>
    </row>
    <row r="531" spans="1:8" x14ac:dyDescent="0.25">
      <c r="A531" s="30" t="s">
        <v>739</v>
      </c>
      <c r="B531" s="46" t="s">
        <v>733</v>
      </c>
      <c r="C531" s="29">
        <v>2008000596</v>
      </c>
      <c r="D531" s="30" t="s">
        <v>201</v>
      </c>
      <c r="E531" s="30" t="s">
        <v>136</v>
      </c>
      <c r="F531" s="31">
        <v>2</v>
      </c>
      <c r="G531" s="31">
        <v>1780</v>
      </c>
      <c r="H531" s="31">
        <f t="shared" si="10"/>
        <v>3560</v>
      </c>
    </row>
    <row r="532" spans="1:8" x14ac:dyDescent="0.25">
      <c r="A532" s="30" t="s">
        <v>739</v>
      </c>
      <c r="B532" s="46" t="s">
        <v>733</v>
      </c>
      <c r="C532" s="29">
        <v>2008000597</v>
      </c>
      <c r="D532" s="30" t="s">
        <v>202</v>
      </c>
      <c r="E532" s="30" t="s">
        <v>136</v>
      </c>
      <c r="F532" s="31">
        <v>10</v>
      </c>
      <c r="G532" s="31">
        <v>130</v>
      </c>
      <c r="H532" s="31">
        <f t="shared" si="10"/>
        <v>1300</v>
      </c>
    </row>
    <row r="533" spans="1:8" x14ac:dyDescent="0.25">
      <c r="A533" s="30" t="s">
        <v>739</v>
      </c>
      <c r="B533" s="46" t="s">
        <v>733</v>
      </c>
      <c r="C533" s="29">
        <v>2008000598</v>
      </c>
      <c r="D533" s="30" t="s">
        <v>203</v>
      </c>
      <c r="E533" s="30" t="s">
        <v>143</v>
      </c>
      <c r="F533" s="31">
        <v>3</v>
      </c>
      <c r="G533" s="31">
        <v>1955</v>
      </c>
      <c r="H533" s="31">
        <f t="shared" si="10"/>
        <v>5865</v>
      </c>
    </row>
    <row r="534" spans="1:8" x14ac:dyDescent="0.25">
      <c r="A534" s="30" t="s">
        <v>752</v>
      </c>
      <c r="B534" s="46" t="s">
        <v>733</v>
      </c>
      <c r="C534" s="29">
        <v>2008000599</v>
      </c>
      <c r="D534" s="30" t="s">
        <v>204</v>
      </c>
      <c r="E534" s="30" t="s">
        <v>136</v>
      </c>
      <c r="F534" s="31">
        <v>3</v>
      </c>
      <c r="G534" s="31">
        <v>1061</v>
      </c>
      <c r="H534" s="31">
        <f t="shared" si="10"/>
        <v>3183</v>
      </c>
    </row>
    <row r="535" spans="1:8" x14ac:dyDescent="0.25">
      <c r="A535" s="30" t="s">
        <v>752</v>
      </c>
      <c r="B535" s="46" t="s">
        <v>733</v>
      </c>
      <c r="C535" s="29">
        <v>2008000600</v>
      </c>
      <c r="D535" s="30" t="s">
        <v>205</v>
      </c>
      <c r="E535" s="30" t="s">
        <v>216</v>
      </c>
      <c r="F535" s="31">
        <v>1</v>
      </c>
      <c r="G535" s="31">
        <v>405</v>
      </c>
      <c r="H535" s="31">
        <f t="shared" si="10"/>
        <v>405</v>
      </c>
    </row>
    <row r="536" spans="1:8" x14ac:dyDescent="0.25">
      <c r="A536" s="30" t="s">
        <v>739</v>
      </c>
      <c r="B536" s="46" t="s">
        <v>733</v>
      </c>
      <c r="C536" s="29">
        <v>2008000601</v>
      </c>
      <c r="D536" s="30" t="s">
        <v>206</v>
      </c>
      <c r="E536" s="30" t="s">
        <v>136</v>
      </c>
      <c r="F536" s="31">
        <v>12</v>
      </c>
      <c r="G536" s="31">
        <v>115</v>
      </c>
      <c r="H536" s="31">
        <f t="shared" si="10"/>
        <v>1380</v>
      </c>
    </row>
    <row r="537" spans="1:8" x14ac:dyDescent="0.25">
      <c r="A537" s="30" t="s">
        <v>739</v>
      </c>
      <c r="B537" s="46" t="s">
        <v>733</v>
      </c>
      <c r="C537" s="29">
        <v>2009000204</v>
      </c>
      <c r="D537" s="30" t="s">
        <v>207</v>
      </c>
      <c r="E537" s="30" t="s">
        <v>136</v>
      </c>
      <c r="F537" s="31">
        <v>6</v>
      </c>
      <c r="G537" s="31">
        <v>230</v>
      </c>
      <c r="H537" s="31">
        <f t="shared" si="10"/>
        <v>1380</v>
      </c>
    </row>
    <row r="538" spans="1:8" x14ac:dyDescent="0.25">
      <c r="A538" s="30" t="s">
        <v>752</v>
      </c>
      <c r="B538" s="46" t="s">
        <v>733</v>
      </c>
      <c r="C538" s="29">
        <v>2009000237</v>
      </c>
      <c r="D538" s="30" t="s">
        <v>208</v>
      </c>
      <c r="E538" s="30" t="s">
        <v>136</v>
      </c>
      <c r="F538" s="31">
        <v>1</v>
      </c>
      <c r="G538" s="31">
        <v>350</v>
      </c>
      <c r="H538" s="31">
        <f t="shared" si="10"/>
        <v>350</v>
      </c>
    </row>
    <row r="539" spans="1:8" x14ac:dyDescent="0.25">
      <c r="A539" s="30" t="s">
        <v>752</v>
      </c>
      <c r="B539" s="46" t="s">
        <v>733</v>
      </c>
      <c r="C539" s="29">
        <v>2009000338</v>
      </c>
      <c r="D539" s="30" t="s">
        <v>709</v>
      </c>
      <c r="E539" s="30" t="s">
        <v>136</v>
      </c>
      <c r="F539" s="31">
        <v>0</v>
      </c>
      <c r="G539" s="31">
        <v>2300</v>
      </c>
      <c r="H539" s="31">
        <f t="shared" si="10"/>
        <v>0</v>
      </c>
    </row>
    <row r="540" spans="1:8" x14ac:dyDescent="0.25">
      <c r="A540" s="30" t="s">
        <v>739</v>
      </c>
      <c r="B540" s="46" t="s">
        <v>733</v>
      </c>
      <c r="C540" s="29">
        <v>2009000509</v>
      </c>
      <c r="D540" s="30" t="s">
        <v>209</v>
      </c>
      <c r="E540" s="30" t="s">
        <v>140</v>
      </c>
      <c r="F540" s="31">
        <v>3</v>
      </c>
      <c r="G540" s="31">
        <v>750</v>
      </c>
      <c r="H540" s="31">
        <f t="shared" si="10"/>
        <v>2250</v>
      </c>
    </row>
    <row r="541" spans="1:8" x14ac:dyDescent="0.25">
      <c r="A541" s="30" t="s">
        <v>752</v>
      </c>
      <c r="B541" s="46" t="s">
        <v>733</v>
      </c>
      <c r="C541" s="29">
        <v>1700000001</v>
      </c>
      <c r="D541" s="30" t="s">
        <v>710</v>
      </c>
      <c r="E541" s="30" t="s">
        <v>136</v>
      </c>
      <c r="F541" s="32">
        <v>1</v>
      </c>
      <c r="G541" s="33">
        <v>22666.67</v>
      </c>
      <c r="H541" s="33">
        <f>+F541*G541</f>
        <v>22666.67</v>
      </c>
    </row>
    <row r="542" spans="1:8" x14ac:dyDescent="0.25">
      <c r="A542" s="30" t="s">
        <v>752</v>
      </c>
      <c r="B542" s="46" t="s">
        <v>733</v>
      </c>
      <c r="C542" s="29">
        <v>1700000005</v>
      </c>
      <c r="D542" s="30" t="s">
        <v>711</v>
      </c>
      <c r="E542" s="30" t="s">
        <v>136</v>
      </c>
      <c r="F542" s="32">
        <v>5</v>
      </c>
      <c r="G542" s="33">
        <v>12799.94</v>
      </c>
      <c r="H542" s="33">
        <f t="shared" ref="H542:H547" si="11">+F542*G542</f>
        <v>63999.700000000004</v>
      </c>
    </row>
    <row r="543" spans="1:8" x14ac:dyDescent="0.25">
      <c r="A543" s="30" t="s">
        <v>752</v>
      </c>
      <c r="B543" s="46" t="s">
        <v>733</v>
      </c>
      <c r="C543" s="29">
        <v>1700000009</v>
      </c>
      <c r="D543" s="30" t="s">
        <v>712</v>
      </c>
      <c r="E543" s="30" t="s">
        <v>136</v>
      </c>
      <c r="F543" s="32">
        <v>6</v>
      </c>
      <c r="G543" s="33">
        <v>24150.41</v>
      </c>
      <c r="H543" s="33">
        <f t="shared" si="11"/>
        <v>144902.46</v>
      </c>
    </row>
    <row r="544" spans="1:8" x14ac:dyDescent="0.25">
      <c r="A544" s="30" t="s">
        <v>752</v>
      </c>
      <c r="B544" s="46" t="s">
        <v>733</v>
      </c>
      <c r="C544" s="29">
        <v>1700000011</v>
      </c>
      <c r="D544" s="30" t="s">
        <v>713</v>
      </c>
      <c r="E544" s="30" t="s">
        <v>136</v>
      </c>
      <c r="F544" s="32">
        <v>1</v>
      </c>
      <c r="G544" s="33">
        <v>18348</v>
      </c>
      <c r="H544" s="33">
        <f t="shared" si="11"/>
        <v>18348</v>
      </c>
    </row>
    <row r="545" spans="1:8" x14ac:dyDescent="0.25">
      <c r="A545" s="30" t="s">
        <v>752</v>
      </c>
      <c r="B545" s="46" t="s">
        <v>733</v>
      </c>
      <c r="C545" s="29">
        <v>1700000028</v>
      </c>
      <c r="D545" s="30" t="s">
        <v>714</v>
      </c>
      <c r="E545" s="30" t="s">
        <v>136</v>
      </c>
      <c r="F545" s="32">
        <v>4</v>
      </c>
      <c r="G545" s="33">
        <v>4583.8</v>
      </c>
      <c r="H545" s="33">
        <f t="shared" si="11"/>
        <v>18335.2</v>
      </c>
    </row>
    <row r="546" spans="1:8" x14ac:dyDescent="0.25">
      <c r="A546" s="30" t="s">
        <v>752</v>
      </c>
      <c r="B546" s="46" t="s">
        <v>733</v>
      </c>
      <c r="C546" s="29">
        <v>1700000055</v>
      </c>
      <c r="D546" s="30" t="s">
        <v>715</v>
      </c>
      <c r="E546" s="30" t="s">
        <v>136</v>
      </c>
      <c r="F546" s="32">
        <v>5</v>
      </c>
      <c r="G546" s="33">
        <v>9300.68</v>
      </c>
      <c r="H546" s="33">
        <f t="shared" si="11"/>
        <v>46503.4</v>
      </c>
    </row>
    <row r="547" spans="1:8" x14ac:dyDescent="0.25">
      <c r="A547" s="30" t="s">
        <v>752</v>
      </c>
      <c r="B547" s="46" t="s">
        <v>733</v>
      </c>
      <c r="C547" s="29">
        <v>1700000067</v>
      </c>
      <c r="D547" s="30" t="s">
        <v>716</v>
      </c>
      <c r="E547" s="30" t="s">
        <v>136</v>
      </c>
      <c r="F547" s="32">
        <v>2</v>
      </c>
      <c r="G547" s="33">
        <v>18000</v>
      </c>
      <c r="H547" s="33">
        <f t="shared" si="11"/>
        <v>36000</v>
      </c>
    </row>
    <row r="548" spans="1:8" x14ac:dyDescent="0.25">
      <c r="A548" s="30" t="s">
        <v>752</v>
      </c>
      <c r="B548" s="46" t="s">
        <v>733</v>
      </c>
      <c r="C548" s="29">
        <v>1700000005</v>
      </c>
      <c r="D548" s="30" t="s">
        <v>711</v>
      </c>
      <c r="E548" s="30" t="s">
        <v>136</v>
      </c>
      <c r="F548" s="32">
        <v>1</v>
      </c>
      <c r="G548" s="33">
        <v>12797.34</v>
      </c>
      <c r="H548" s="33">
        <f>+F548*G548</f>
        <v>12797.34</v>
      </c>
    </row>
    <row r="549" spans="1:8" x14ac:dyDescent="0.25">
      <c r="A549" s="30" t="s">
        <v>752</v>
      </c>
      <c r="B549" s="46" t="s">
        <v>733</v>
      </c>
      <c r="C549" s="29">
        <v>1700000009</v>
      </c>
      <c r="D549" s="30" t="s">
        <v>712</v>
      </c>
      <c r="E549" s="30" t="s">
        <v>136</v>
      </c>
      <c r="F549" s="32">
        <v>2</v>
      </c>
      <c r="G549" s="33">
        <v>24150.41</v>
      </c>
      <c r="H549" s="33">
        <f t="shared" ref="H549:H554" si="12">+F549*G549</f>
        <v>48300.82</v>
      </c>
    </row>
    <row r="550" spans="1:8" x14ac:dyDescent="0.25">
      <c r="A550" s="30" t="s">
        <v>739</v>
      </c>
      <c r="B550" s="46" t="s">
        <v>733</v>
      </c>
      <c r="C550" s="29">
        <v>1700000025</v>
      </c>
      <c r="D550" s="30" t="s">
        <v>717</v>
      </c>
      <c r="E550" s="30" t="s">
        <v>136</v>
      </c>
      <c r="F550" s="32">
        <v>1</v>
      </c>
      <c r="G550" s="33">
        <v>9227.27</v>
      </c>
      <c r="H550" s="33">
        <f t="shared" si="12"/>
        <v>9227.27</v>
      </c>
    </row>
    <row r="551" spans="1:8" x14ac:dyDescent="0.25">
      <c r="A551" s="30" t="s">
        <v>739</v>
      </c>
      <c r="B551" s="46" t="s">
        <v>733</v>
      </c>
      <c r="C551" s="29">
        <v>1700000028</v>
      </c>
      <c r="D551" s="30" t="s">
        <v>714</v>
      </c>
      <c r="E551" s="30" t="s">
        <v>136</v>
      </c>
      <c r="F551" s="32">
        <v>1</v>
      </c>
      <c r="G551" s="33">
        <v>4054.9</v>
      </c>
      <c r="H551" s="33">
        <f t="shared" si="12"/>
        <v>4054.9</v>
      </c>
    </row>
    <row r="552" spans="1:8" x14ac:dyDescent="0.25">
      <c r="A552" s="30" t="s">
        <v>739</v>
      </c>
      <c r="B552" s="46" t="s">
        <v>733</v>
      </c>
      <c r="C552" s="29">
        <v>1700000055</v>
      </c>
      <c r="D552" s="30" t="s">
        <v>715</v>
      </c>
      <c r="E552" s="30" t="s">
        <v>136</v>
      </c>
      <c r="F552" s="32">
        <v>2</v>
      </c>
      <c r="G552" s="33">
        <v>9334.4850000000006</v>
      </c>
      <c r="H552" s="33">
        <f t="shared" si="12"/>
        <v>18668.97</v>
      </c>
    </row>
    <row r="553" spans="1:8" x14ac:dyDescent="0.25">
      <c r="A553" s="30" t="s">
        <v>752</v>
      </c>
      <c r="B553" s="46" t="s">
        <v>733</v>
      </c>
      <c r="C553" s="29">
        <v>1700000060</v>
      </c>
      <c r="D553" s="30" t="s">
        <v>718</v>
      </c>
      <c r="E553" s="30" t="s">
        <v>136</v>
      </c>
      <c r="F553" s="32">
        <v>3</v>
      </c>
      <c r="G553" s="33">
        <v>22438.3</v>
      </c>
      <c r="H553" s="33">
        <f t="shared" si="12"/>
        <v>67314.899999999994</v>
      </c>
    </row>
    <row r="554" spans="1:8" x14ac:dyDescent="0.25">
      <c r="A554" s="30" t="s">
        <v>739</v>
      </c>
      <c r="B554" s="46" t="s">
        <v>733</v>
      </c>
      <c r="C554" s="29">
        <v>5002000010</v>
      </c>
      <c r="D554" s="30" t="s">
        <v>719</v>
      </c>
      <c r="E554" s="30" t="s">
        <v>136</v>
      </c>
      <c r="F554" s="32">
        <v>48</v>
      </c>
      <c r="G554" s="33">
        <v>7040</v>
      </c>
      <c r="H554" s="33">
        <f t="shared" si="12"/>
        <v>337920</v>
      </c>
    </row>
    <row r="555" spans="1:8" x14ac:dyDescent="0.25">
      <c r="A555" s="30" t="s">
        <v>739</v>
      </c>
      <c r="B555" s="46" t="s">
        <v>733</v>
      </c>
      <c r="C555" s="29">
        <v>1700000001</v>
      </c>
      <c r="D555" s="30" t="s">
        <v>710</v>
      </c>
      <c r="E555" s="30" t="s">
        <v>136</v>
      </c>
      <c r="F555" s="32">
        <v>6</v>
      </c>
      <c r="G555" s="33">
        <v>21665.33</v>
      </c>
      <c r="H555" s="33">
        <f>+F555*G555</f>
        <v>129991.98000000001</v>
      </c>
    </row>
    <row r="556" spans="1:8" x14ac:dyDescent="0.25">
      <c r="A556" s="30" t="s">
        <v>739</v>
      </c>
      <c r="B556" s="46" t="s">
        <v>733</v>
      </c>
      <c r="C556" s="29">
        <v>1700000005</v>
      </c>
      <c r="D556" s="30" t="s">
        <v>711</v>
      </c>
      <c r="E556" s="30" t="s">
        <v>136</v>
      </c>
      <c r="F556" s="32">
        <v>6</v>
      </c>
      <c r="G556" s="33">
        <v>12797.04</v>
      </c>
      <c r="H556" s="33">
        <f t="shared" ref="H556:H560" si="13">+F556*G556</f>
        <v>76782.240000000005</v>
      </c>
    </row>
    <row r="557" spans="1:8" x14ac:dyDescent="0.25">
      <c r="A557" s="30" t="s">
        <v>739</v>
      </c>
      <c r="B557" s="46" t="s">
        <v>733</v>
      </c>
      <c r="C557" s="29">
        <v>1700000028</v>
      </c>
      <c r="D557" s="30" t="s">
        <v>714</v>
      </c>
      <c r="E557" s="30" t="s">
        <v>136</v>
      </c>
      <c r="F557" s="32">
        <v>2</v>
      </c>
      <c r="G557" s="33">
        <v>3526</v>
      </c>
      <c r="H557" s="33">
        <f t="shared" si="13"/>
        <v>7052</v>
      </c>
    </row>
    <row r="558" spans="1:8" x14ac:dyDescent="0.25">
      <c r="A558" s="30" t="s">
        <v>739</v>
      </c>
      <c r="B558" s="46" t="s">
        <v>733</v>
      </c>
      <c r="C558" s="29">
        <v>1700000055</v>
      </c>
      <c r="D558" s="30" t="s">
        <v>715</v>
      </c>
      <c r="E558" s="30" t="s">
        <v>136</v>
      </c>
      <c r="F558" s="32">
        <v>22</v>
      </c>
      <c r="G558" s="33">
        <v>9300.2099999999991</v>
      </c>
      <c r="H558" s="33">
        <f t="shared" si="13"/>
        <v>204604.62</v>
      </c>
    </row>
    <row r="559" spans="1:8" x14ac:dyDescent="0.25">
      <c r="A559" s="30" t="s">
        <v>739</v>
      </c>
      <c r="B559" s="46" t="s">
        <v>733</v>
      </c>
      <c r="C559" s="29">
        <v>1700000060</v>
      </c>
      <c r="D559" s="30" t="s">
        <v>718</v>
      </c>
      <c r="E559" s="30" t="s">
        <v>136</v>
      </c>
      <c r="F559" s="32">
        <v>11</v>
      </c>
      <c r="G559" s="33">
        <v>19994.169999999998</v>
      </c>
      <c r="H559" s="33">
        <f t="shared" si="13"/>
        <v>219935.87</v>
      </c>
    </row>
    <row r="560" spans="1:8" x14ac:dyDescent="0.25">
      <c r="A560" s="30" t="s">
        <v>752</v>
      </c>
      <c r="B560" s="46" t="s">
        <v>733</v>
      </c>
      <c r="C560" s="29">
        <v>5002000010</v>
      </c>
      <c r="D560" s="30" t="s">
        <v>719</v>
      </c>
      <c r="E560" s="30" t="s">
        <v>136</v>
      </c>
      <c r="F560" s="32">
        <v>10</v>
      </c>
      <c r="G560" s="33">
        <v>7040</v>
      </c>
      <c r="H560" s="33">
        <f t="shared" si="13"/>
        <v>70400</v>
      </c>
    </row>
    <row r="561" spans="1:8" x14ac:dyDescent="0.25">
      <c r="A561" s="30" t="s">
        <v>752</v>
      </c>
      <c r="B561" s="46" t="s">
        <v>733</v>
      </c>
      <c r="C561" s="29">
        <v>1700000001</v>
      </c>
      <c r="D561" s="30" t="s">
        <v>710</v>
      </c>
      <c r="E561" s="30" t="s">
        <v>136</v>
      </c>
      <c r="F561" s="32">
        <v>8</v>
      </c>
      <c r="G561" s="33">
        <v>19000</v>
      </c>
      <c r="H561" s="33">
        <f>+F561*G561</f>
        <v>152000</v>
      </c>
    </row>
    <row r="562" spans="1:8" x14ac:dyDescent="0.25">
      <c r="A562" s="30" t="s">
        <v>752</v>
      </c>
      <c r="B562" s="46" t="s">
        <v>733</v>
      </c>
      <c r="C562" s="29">
        <v>1700000005</v>
      </c>
      <c r="D562" s="30" t="s">
        <v>711</v>
      </c>
      <c r="E562" s="30" t="s">
        <v>136</v>
      </c>
      <c r="F562" s="32">
        <v>1</v>
      </c>
      <c r="G562" s="33">
        <v>12799.99</v>
      </c>
      <c r="H562" s="33">
        <f t="shared" ref="H562:H566" si="14">+F562*G562</f>
        <v>12799.99</v>
      </c>
    </row>
    <row r="563" spans="1:8" x14ac:dyDescent="0.25">
      <c r="A563" s="30" t="s">
        <v>752</v>
      </c>
      <c r="B563" s="46" t="s">
        <v>733</v>
      </c>
      <c r="C563" s="29">
        <v>1700000028</v>
      </c>
      <c r="D563" s="30" t="s">
        <v>714</v>
      </c>
      <c r="E563" s="30" t="s">
        <v>136</v>
      </c>
      <c r="F563" s="32">
        <v>4</v>
      </c>
      <c r="G563" s="33">
        <v>3526</v>
      </c>
      <c r="H563" s="33">
        <f t="shared" si="14"/>
        <v>14104</v>
      </c>
    </row>
    <row r="564" spans="1:8" x14ac:dyDescent="0.25">
      <c r="A564" s="30" t="s">
        <v>739</v>
      </c>
      <c r="B564" s="46" t="s">
        <v>733</v>
      </c>
      <c r="C564" s="29">
        <v>1700000055</v>
      </c>
      <c r="D564" s="30" t="s">
        <v>715</v>
      </c>
      <c r="E564" s="30" t="s">
        <v>136</v>
      </c>
      <c r="F564" s="32">
        <v>8</v>
      </c>
      <c r="G564" s="33">
        <v>9300.06</v>
      </c>
      <c r="H564" s="33">
        <f t="shared" si="14"/>
        <v>74400.479999999996</v>
      </c>
    </row>
    <row r="565" spans="1:8" x14ac:dyDescent="0.25">
      <c r="A565" s="30" t="s">
        <v>754</v>
      </c>
      <c r="B565" s="46" t="s">
        <v>733</v>
      </c>
      <c r="C565" s="29">
        <v>1700000060</v>
      </c>
      <c r="D565" s="30" t="s">
        <v>718</v>
      </c>
      <c r="E565" s="30" t="s">
        <v>136</v>
      </c>
      <c r="F565" s="32">
        <v>9</v>
      </c>
      <c r="G565" s="33">
        <v>17302</v>
      </c>
      <c r="H565" s="33">
        <f t="shared" si="14"/>
        <v>155718</v>
      </c>
    </row>
    <row r="566" spans="1:8" x14ac:dyDescent="0.25">
      <c r="A566" s="30" t="s">
        <v>736</v>
      </c>
      <c r="B566" s="46" t="s">
        <v>733</v>
      </c>
      <c r="C566" s="29">
        <v>5002000010</v>
      </c>
      <c r="D566" s="30" t="s">
        <v>719</v>
      </c>
      <c r="E566" s="30" t="s">
        <v>136</v>
      </c>
      <c r="F566" s="32">
        <v>4</v>
      </c>
      <c r="G566" s="33">
        <v>7040</v>
      </c>
      <c r="H566" s="33">
        <f t="shared" si="14"/>
        <v>28160</v>
      </c>
    </row>
    <row r="567" spans="1:8" x14ac:dyDescent="0.25">
      <c r="A567" s="30" t="s">
        <v>736</v>
      </c>
      <c r="B567" s="46" t="s">
        <v>733</v>
      </c>
      <c r="C567" s="29">
        <v>1700000001</v>
      </c>
      <c r="D567" s="30" t="s">
        <v>710</v>
      </c>
      <c r="E567" s="30" t="s">
        <v>136</v>
      </c>
      <c r="F567" s="32">
        <v>7</v>
      </c>
      <c r="G567" s="33">
        <v>19000</v>
      </c>
      <c r="H567" s="33">
        <f>+F567*G567</f>
        <v>133000</v>
      </c>
    </row>
    <row r="568" spans="1:8" x14ac:dyDescent="0.25">
      <c r="A568" s="30" t="s">
        <v>736</v>
      </c>
      <c r="B568" s="46" t="s">
        <v>733</v>
      </c>
      <c r="C568" s="29">
        <v>1700000005</v>
      </c>
      <c r="D568" s="30" t="s">
        <v>711</v>
      </c>
      <c r="E568" s="30" t="s">
        <v>136</v>
      </c>
      <c r="F568" s="32">
        <v>4</v>
      </c>
      <c r="G568" s="33">
        <v>9790.74</v>
      </c>
      <c r="H568" s="33">
        <f t="shared" ref="H568:H573" si="15">+F568*G568</f>
        <v>39162.959999999999</v>
      </c>
    </row>
    <row r="569" spans="1:8" x14ac:dyDescent="0.25">
      <c r="A569" s="30" t="s">
        <v>736</v>
      </c>
      <c r="B569" s="46" t="s">
        <v>733</v>
      </c>
      <c r="C569" s="29">
        <v>1700000009</v>
      </c>
      <c r="D569" s="30" t="s">
        <v>712</v>
      </c>
      <c r="E569" s="30" t="s">
        <v>136</v>
      </c>
      <c r="F569" s="32">
        <v>2</v>
      </c>
      <c r="G569" s="33">
        <v>19234.88</v>
      </c>
      <c r="H569" s="33">
        <f t="shared" si="15"/>
        <v>38469.760000000002</v>
      </c>
    </row>
    <row r="570" spans="1:8" x14ac:dyDescent="0.25">
      <c r="A570" s="30" t="s">
        <v>762</v>
      </c>
      <c r="B570" s="46" t="s">
        <v>733</v>
      </c>
      <c r="C570" s="29">
        <v>1700000028</v>
      </c>
      <c r="D570" s="30" t="s">
        <v>714</v>
      </c>
      <c r="E570" s="30" t="s">
        <v>136</v>
      </c>
      <c r="F570" s="32">
        <v>4</v>
      </c>
      <c r="G570" s="33">
        <v>3526</v>
      </c>
      <c r="H570" s="33">
        <f t="shared" si="15"/>
        <v>14104</v>
      </c>
    </row>
    <row r="571" spans="1:8" x14ac:dyDescent="0.25">
      <c r="A571" s="30" t="s">
        <v>752</v>
      </c>
      <c r="B571" s="46" t="s">
        <v>733</v>
      </c>
      <c r="C571" s="29">
        <v>1700000055</v>
      </c>
      <c r="D571" s="30" t="s">
        <v>715</v>
      </c>
      <c r="E571" s="30" t="s">
        <v>136</v>
      </c>
      <c r="F571" s="32">
        <v>8</v>
      </c>
      <c r="G571" s="33">
        <v>7241.9</v>
      </c>
      <c r="H571" s="33">
        <f t="shared" si="15"/>
        <v>57935.199999999997</v>
      </c>
    </row>
    <row r="572" spans="1:8" x14ac:dyDescent="0.25">
      <c r="A572" s="30" t="s">
        <v>750</v>
      </c>
      <c r="B572" s="46" t="s">
        <v>733</v>
      </c>
      <c r="C572" s="29">
        <v>1700000060</v>
      </c>
      <c r="D572" s="30" t="s">
        <v>718</v>
      </c>
      <c r="E572" s="30" t="s">
        <v>136</v>
      </c>
      <c r="F572" s="32">
        <v>5</v>
      </c>
      <c r="G572" s="33">
        <v>17302</v>
      </c>
      <c r="H572" s="33">
        <f t="shared" si="15"/>
        <v>86510</v>
      </c>
    </row>
    <row r="573" spans="1:8" x14ac:dyDescent="0.25">
      <c r="A573" s="30" t="s">
        <v>750</v>
      </c>
      <c r="B573" s="46" t="s">
        <v>733</v>
      </c>
      <c r="C573" s="29">
        <v>5002000010</v>
      </c>
      <c r="D573" s="30" t="s">
        <v>719</v>
      </c>
      <c r="E573" s="30" t="s">
        <v>136</v>
      </c>
      <c r="F573" s="32">
        <v>4</v>
      </c>
      <c r="G573" s="33">
        <v>7040</v>
      </c>
      <c r="H573" s="33">
        <f t="shared" si="15"/>
        <v>28160</v>
      </c>
    </row>
    <row r="574" spans="1:8" x14ac:dyDescent="0.25">
      <c r="A574" s="30" t="s">
        <v>750</v>
      </c>
      <c r="B574" s="46" t="s">
        <v>733</v>
      </c>
      <c r="C574" s="29">
        <v>1700000001</v>
      </c>
      <c r="D574" s="30" t="s">
        <v>710</v>
      </c>
      <c r="E574" s="30" t="s">
        <v>136</v>
      </c>
      <c r="F574" s="32">
        <v>3</v>
      </c>
      <c r="G574" s="33">
        <v>22666.663333</v>
      </c>
      <c r="H574" s="33">
        <f>+F574*G574</f>
        <v>67999.989998999998</v>
      </c>
    </row>
    <row r="575" spans="1:8" x14ac:dyDescent="0.25">
      <c r="A575" s="30" t="s">
        <v>739</v>
      </c>
      <c r="B575" s="46" t="s">
        <v>733</v>
      </c>
      <c r="C575" s="29">
        <v>1700000005</v>
      </c>
      <c r="D575" s="30" t="s">
        <v>711</v>
      </c>
      <c r="E575" s="30" t="s">
        <v>136</v>
      </c>
      <c r="F575" s="32">
        <v>7</v>
      </c>
      <c r="G575" s="33">
        <v>12796.50625</v>
      </c>
      <c r="H575" s="33">
        <f t="shared" ref="H575:H580" si="16">+F575*G575</f>
        <v>89575.543749999997</v>
      </c>
    </row>
    <row r="576" spans="1:8" x14ac:dyDescent="0.25">
      <c r="A576" s="30" t="s">
        <v>739</v>
      </c>
      <c r="B576" s="46" t="s">
        <v>733</v>
      </c>
      <c r="C576" s="29">
        <v>1700000009</v>
      </c>
      <c r="D576" s="30" t="s">
        <v>712</v>
      </c>
      <c r="E576" s="30" t="s">
        <v>136</v>
      </c>
      <c r="F576" s="32">
        <v>2</v>
      </c>
      <c r="G576" s="33">
        <v>22851.014999999999</v>
      </c>
      <c r="H576" s="33">
        <f t="shared" si="16"/>
        <v>45702.03</v>
      </c>
    </row>
    <row r="577" spans="1:8" x14ac:dyDescent="0.25">
      <c r="A577" s="30" t="s">
        <v>742</v>
      </c>
      <c r="B577" s="46" t="s">
        <v>733</v>
      </c>
      <c r="C577" s="29">
        <v>1700000022</v>
      </c>
      <c r="D577" s="30" t="s">
        <v>720</v>
      </c>
      <c r="E577" s="30" t="s">
        <v>136</v>
      </c>
      <c r="F577" s="32">
        <v>2</v>
      </c>
      <c r="G577" s="33">
        <v>20974.69</v>
      </c>
      <c r="H577" s="33">
        <f t="shared" si="16"/>
        <v>41949.38</v>
      </c>
    </row>
    <row r="578" spans="1:8" x14ac:dyDescent="0.25">
      <c r="A578" s="30" t="s">
        <v>748</v>
      </c>
      <c r="B578" s="46" t="s">
        <v>733</v>
      </c>
      <c r="C578" s="29">
        <v>1700000028</v>
      </c>
      <c r="D578" s="30" t="s">
        <v>714</v>
      </c>
      <c r="E578" s="30" t="s">
        <v>136</v>
      </c>
      <c r="F578" s="32">
        <v>3</v>
      </c>
      <c r="G578" s="33">
        <v>4583.8</v>
      </c>
      <c r="H578" s="33">
        <f t="shared" si="16"/>
        <v>13751.400000000001</v>
      </c>
    </row>
    <row r="579" spans="1:8" x14ac:dyDescent="0.25">
      <c r="A579" s="30" t="s">
        <v>748</v>
      </c>
      <c r="B579" s="46" t="s">
        <v>733</v>
      </c>
      <c r="C579" s="29">
        <v>1700000055</v>
      </c>
      <c r="D579" s="30" t="s">
        <v>715</v>
      </c>
      <c r="E579" s="30" t="s">
        <v>136</v>
      </c>
      <c r="F579" s="32">
        <v>4</v>
      </c>
      <c r="G579" s="33">
        <v>9307.6471419999998</v>
      </c>
      <c r="H579" s="33">
        <f t="shared" si="16"/>
        <v>37230.588567999999</v>
      </c>
    </row>
    <row r="580" spans="1:8" x14ac:dyDescent="0.25">
      <c r="A580" s="30" t="s">
        <v>739</v>
      </c>
      <c r="B580" s="46" t="s">
        <v>733</v>
      </c>
      <c r="C580" s="29">
        <v>1700000060</v>
      </c>
      <c r="D580" s="30" t="s">
        <v>718</v>
      </c>
      <c r="E580" s="30" t="s">
        <v>136</v>
      </c>
      <c r="F580" s="32">
        <v>4</v>
      </c>
      <c r="G580" s="33">
        <v>22366.412499999999</v>
      </c>
      <c r="H580" s="33">
        <f t="shared" si="16"/>
        <v>89465.65</v>
      </c>
    </row>
    <row r="581" spans="1:8" x14ac:dyDescent="0.25">
      <c r="A581" s="30" t="s">
        <v>739</v>
      </c>
      <c r="B581" s="46" t="s">
        <v>733</v>
      </c>
      <c r="C581" s="29">
        <v>1700000005</v>
      </c>
      <c r="D581" s="30" t="s">
        <v>711</v>
      </c>
      <c r="E581" s="30" t="s">
        <v>136</v>
      </c>
      <c r="F581" s="32">
        <v>1</v>
      </c>
      <c r="G581" s="33">
        <v>12796.51</v>
      </c>
      <c r="H581" s="33">
        <f>+G581*F581</f>
        <v>12796.51</v>
      </c>
    </row>
    <row r="582" spans="1:8" x14ac:dyDescent="0.25">
      <c r="A582" s="30" t="s">
        <v>746</v>
      </c>
      <c r="B582" s="46" t="s">
        <v>733</v>
      </c>
      <c r="C582" s="29">
        <v>1700000009</v>
      </c>
      <c r="D582" s="30" t="s">
        <v>712</v>
      </c>
      <c r="E582" s="30" t="s">
        <v>136</v>
      </c>
      <c r="F582" s="32">
        <v>4</v>
      </c>
      <c r="G582" s="33">
        <v>23890.53</v>
      </c>
      <c r="H582" s="33">
        <f t="shared" ref="H582:H588" si="17">+G582*F582</f>
        <v>95562.12</v>
      </c>
    </row>
    <row r="583" spans="1:8" x14ac:dyDescent="0.25">
      <c r="A583" s="30" t="s">
        <v>739</v>
      </c>
      <c r="B583" s="46" t="s">
        <v>733</v>
      </c>
      <c r="C583" s="29">
        <v>1700000022</v>
      </c>
      <c r="D583" s="30" t="s">
        <v>720</v>
      </c>
      <c r="E583" s="30" t="s">
        <v>136</v>
      </c>
      <c r="F583" s="32">
        <v>1</v>
      </c>
      <c r="G583" s="33">
        <v>20974.69</v>
      </c>
      <c r="H583" s="33">
        <f t="shared" si="17"/>
        <v>20974.69</v>
      </c>
    </row>
    <row r="584" spans="1:8" x14ac:dyDescent="0.25">
      <c r="A584" s="30" t="s">
        <v>739</v>
      </c>
      <c r="B584" s="46" t="s">
        <v>733</v>
      </c>
      <c r="C584" s="29">
        <v>1700000028</v>
      </c>
      <c r="D584" s="30" t="s">
        <v>714</v>
      </c>
      <c r="E584" s="30" t="s">
        <v>136</v>
      </c>
      <c r="F584" s="32">
        <v>1</v>
      </c>
      <c r="G584" s="33">
        <v>3526</v>
      </c>
      <c r="H584" s="33">
        <f t="shared" si="17"/>
        <v>3526</v>
      </c>
    </row>
    <row r="585" spans="1:8" x14ac:dyDescent="0.25">
      <c r="A585" s="30" t="s">
        <v>752</v>
      </c>
      <c r="B585" s="46" t="s">
        <v>733</v>
      </c>
      <c r="C585" s="29">
        <v>1700000055</v>
      </c>
      <c r="D585" s="30" t="s">
        <v>715</v>
      </c>
      <c r="E585" s="30" t="s">
        <v>136</v>
      </c>
      <c r="F585" s="32">
        <v>7</v>
      </c>
      <c r="G585" s="33">
        <v>9300.5177769999991</v>
      </c>
      <c r="H585" s="33">
        <f t="shared" si="17"/>
        <v>65103.624438999992</v>
      </c>
    </row>
    <row r="586" spans="1:8" x14ac:dyDescent="0.25">
      <c r="A586" s="30" t="s">
        <v>752</v>
      </c>
      <c r="B586" s="46" t="s">
        <v>733</v>
      </c>
      <c r="C586" s="29">
        <v>1700000060</v>
      </c>
      <c r="D586" s="30" t="s">
        <v>718</v>
      </c>
      <c r="E586" s="30" t="s">
        <v>136</v>
      </c>
      <c r="F586" s="32">
        <v>5</v>
      </c>
      <c r="G586" s="33">
        <v>22366.41</v>
      </c>
      <c r="H586" s="33">
        <f t="shared" si="17"/>
        <v>111832.05</v>
      </c>
    </row>
    <row r="587" spans="1:8" x14ac:dyDescent="0.25">
      <c r="A587" s="30" t="s">
        <v>752</v>
      </c>
      <c r="B587" s="46" t="s">
        <v>733</v>
      </c>
      <c r="C587" s="29">
        <v>1700000067</v>
      </c>
      <c r="D587" s="30" t="s">
        <v>716</v>
      </c>
      <c r="E587" s="30" t="s">
        <v>136</v>
      </c>
      <c r="F587" s="32">
        <v>1</v>
      </c>
      <c r="G587" s="33">
        <v>17849.169999999998</v>
      </c>
      <c r="H587" s="33">
        <f t="shared" si="17"/>
        <v>17849.169999999998</v>
      </c>
    </row>
    <row r="588" spans="1:8" x14ac:dyDescent="0.25">
      <c r="A588" s="30" t="s">
        <v>752</v>
      </c>
      <c r="B588" s="46" t="s">
        <v>733</v>
      </c>
      <c r="C588" s="29">
        <v>5002000010</v>
      </c>
      <c r="D588" s="30" t="s">
        <v>719</v>
      </c>
      <c r="E588" s="30" t="s">
        <v>136</v>
      </c>
      <c r="F588" s="32">
        <v>7</v>
      </c>
      <c r="G588" s="33">
        <v>7040</v>
      </c>
      <c r="H588" s="33">
        <f t="shared" si="17"/>
        <v>49280</v>
      </c>
    </row>
    <row r="589" spans="1:8" x14ac:dyDescent="0.25">
      <c r="A589" s="30" t="s">
        <v>739</v>
      </c>
      <c r="B589" s="46" t="s">
        <v>733</v>
      </c>
      <c r="C589" s="29">
        <v>1700000001</v>
      </c>
      <c r="D589" s="30" t="s">
        <v>710</v>
      </c>
      <c r="E589" s="30" t="s">
        <v>136</v>
      </c>
      <c r="F589" s="32">
        <v>18</v>
      </c>
      <c r="G589" s="33">
        <v>19000</v>
      </c>
      <c r="H589" s="33">
        <f>+F589*G589</f>
        <v>342000</v>
      </c>
    </row>
    <row r="590" spans="1:8" x14ac:dyDescent="0.25">
      <c r="A590" s="30" t="s">
        <v>754</v>
      </c>
      <c r="B590" s="46" t="s">
        <v>733</v>
      </c>
      <c r="C590" s="29">
        <v>1700000005</v>
      </c>
      <c r="D590" s="30" t="s">
        <v>711</v>
      </c>
      <c r="E590" s="30" t="s">
        <v>136</v>
      </c>
      <c r="F590" s="32">
        <v>6</v>
      </c>
      <c r="G590" s="33">
        <v>12799.68571</v>
      </c>
      <c r="H590" s="33">
        <f t="shared" ref="H590:H596" si="18">+F590*G590</f>
        <v>76798.114260000002</v>
      </c>
    </row>
    <row r="591" spans="1:8" x14ac:dyDescent="0.25">
      <c r="A591" s="30" t="s">
        <v>736</v>
      </c>
      <c r="B591" s="46" t="s">
        <v>733</v>
      </c>
      <c r="C591" s="29">
        <v>1700000009</v>
      </c>
      <c r="D591" s="30" t="s">
        <v>712</v>
      </c>
      <c r="E591" s="30" t="s">
        <v>136</v>
      </c>
      <c r="F591" s="32">
        <v>9</v>
      </c>
      <c r="G591" s="33">
        <v>19234.87444444</v>
      </c>
      <c r="H591" s="33">
        <f t="shared" si="18"/>
        <v>173113.86999996001</v>
      </c>
    </row>
    <row r="592" spans="1:8" x14ac:dyDescent="0.25">
      <c r="A592" s="30" t="s">
        <v>736</v>
      </c>
      <c r="B592" s="46" t="s">
        <v>733</v>
      </c>
      <c r="C592" s="29">
        <v>1700000019</v>
      </c>
      <c r="D592" s="30" t="s">
        <v>721</v>
      </c>
      <c r="E592" s="30" t="s">
        <v>136</v>
      </c>
      <c r="F592" s="32">
        <v>2</v>
      </c>
      <c r="G592" s="33">
        <v>24918.79</v>
      </c>
      <c r="H592" s="33">
        <f t="shared" si="18"/>
        <v>49837.58</v>
      </c>
    </row>
    <row r="593" spans="1:8" x14ac:dyDescent="0.25">
      <c r="A593" s="30" t="s">
        <v>736</v>
      </c>
      <c r="B593" s="46" t="s">
        <v>733</v>
      </c>
      <c r="C593" s="29">
        <v>1700000028</v>
      </c>
      <c r="D593" s="30" t="s">
        <v>714</v>
      </c>
      <c r="E593" s="30" t="s">
        <v>136</v>
      </c>
      <c r="F593" s="32">
        <v>6</v>
      </c>
      <c r="G593" s="33">
        <v>4372.24</v>
      </c>
      <c r="H593" s="33">
        <f t="shared" si="18"/>
        <v>26233.439999999999</v>
      </c>
    </row>
    <row r="594" spans="1:8" x14ac:dyDescent="0.25">
      <c r="A594" s="30" t="s">
        <v>736</v>
      </c>
      <c r="B594" s="46" t="s">
        <v>733</v>
      </c>
      <c r="C594" s="29">
        <v>1700000055</v>
      </c>
      <c r="D594" s="30" t="s">
        <v>715</v>
      </c>
      <c r="E594" s="30" t="s">
        <v>136</v>
      </c>
      <c r="F594" s="32">
        <v>14</v>
      </c>
      <c r="G594" s="33">
        <v>9300</v>
      </c>
      <c r="H594" s="33">
        <f t="shared" si="18"/>
        <v>130200</v>
      </c>
    </row>
    <row r="595" spans="1:8" x14ac:dyDescent="0.25">
      <c r="A595" s="30" t="s">
        <v>762</v>
      </c>
      <c r="B595" s="46" t="s">
        <v>733</v>
      </c>
      <c r="C595" s="29">
        <v>1700000060</v>
      </c>
      <c r="D595" s="30" t="s">
        <v>718</v>
      </c>
      <c r="E595" s="30" t="s">
        <v>136</v>
      </c>
      <c r="F595" s="32">
        <v>7</v>
      </c>
      <c r="G595" s="33">
        <v>22491.771250000002</v>
      </c>
      <c r="H595" s="33">
        <f t="shared" si="18"/>
        <v>157442.39875000002</v>
      </c>
    </row>
    <row r="596" spans="1:8" x14ac:dyDescent="0.25">
      <c r="A596" s="30" t="s">
        <v>752</v>
      </c>
      <c r="B596" s="46" t="s">
        <v>733</v>
      </c>
      <c r="C596" s="29">
        <v>5002000010</v>
      </c>
      <c r="D596" s="30" t="s">
        <v>719</v>
      </c>
      <c r="E596" s="30" t="s">
        <v>136</v>
      </c>
      <c r="F596" s="32">
        <v>1</v>
      </c>
      <c r="G596" s="33">
        <v>7040</v>
      </c>
      <c r="H596" s="33">
        <f t="shared" si="18"/>
        <v>7040</v>
      </c>
    </row>
    <row r="597" spans="1:8" x14ac:dyDescent="0.25">
      <c r="A597" s="30" t="s">
        <v>750</v>
      </c>
      <c r="B597" s="46" t="s">
        <v>733</v>
      </c>
      <c r="C597" s="29">
        <v>1700000005</v>
      </c>
      <c r="D597" s="30" t="s">
        <v>711</v>
      </c>
      <c r="E597" s="30" t="s">
        <v>136</v>
      </c>
      <c r="F597" s="32">
        <v>4</v>
      </c>
      <c r="G597" s="33">
        <v>12777.17</v>
      </c>
      <c r="H597" s="33">
        <f>+F597*G597</f>
        <v>51108.68</v>
      </c>
    </row>
    <row r="598" spans="1:8" x14ac:dyDescent="0.25">
      <c r="A598" s="30" t="s">
        <v>754</v>
      </c>
      <c r="B598" s="46" t="s">
        <v>733</v>
      </c>
      <c r="C598" s="29">
        <v>1700000028</v>
      </c>
      <c r="D598" s="30" t="s">
        <v>714</v>
      </c>
      <c r="E598" s="30" t="s">
        <v>136</v>
      </c>
      <c r="F598" s="32">
        <v>9</v>
      </c>
      <c r="G598" s="33">
        <v>3526</v>
      </c>
      <c r="H598" s="33">
        <f t="shared" ref="H598:H600" si="19">+F598*G598</f>
        <v>31734</v>
      </c>
    </row>
    <row r="599" spans="1:8" x14ac:dyDescent="0.25">
      <c r="A599" s="30" t="s">
        <v>754</v>
      </c>
      <c r="B599" s="46" t="s">
        <v>733</v>
      </c>
      <c r="C599" s="29">
        <v>1700000055</v>
      </c>
      <c r="D599" s="30" t="s">
        <v>715</v>
      </c>
      <c r="E599" s="30" t="s">
        <v>136</v>
      </c>
      <c r="F599" s="32">
        <v>5</v>
      </c>
      <c r="G599" s="33">
        <v>9301.8439999999991</v>
      </c>
      <c r="H599" s="33">
        <f t="shared" si="19"/>
        <v>46509.219999999994</v>
      </c>
    </row>
    <row r="600" spans="1:8" x14ac:dyDescent="0.25">
      <c r="A600" s="30" t="s">
        <v>754</v>
      </c>
      <c r="B600" s="46" t="s">
        <v>733</v>
      </c>
      <c r="C600" s="29">
        <v>5002000010</v>
      </c>
      <c r="D600" s="30" t="s">
        <v>719</v>
      </c>
      <c r="E600" s="30" t="s">
        <v>136</v>
      </c>
      <c r="F600" s="32">
        <v>12</v>
      </c>
      <c r="G600" s="33">
        <v>7040</v>
      </c>
      <c r="H600" s="33">
        <f t="shared" si="19"/>
        <v>84480</v>
      </c>
    </row>
    <row r="601" spans="1:8" x14ac:dyDescent="0.25">
      <c r="A601" s="30" t="s">
        <v>754</v>
      </c>
      <c r="B601" s="46" t="s">
        <v>733</v>
      </c>
      <c r="C601" s="29">
        <v>1700000001</v>
      </c>
      <c r="D601" s="30" t="s">
        <v>710</v>
      </c>
      <c r="E601" s="30" t="s">
        <v>136</v>
      </c>
      <c r="F601" s="34">
        <v>1</v>
      </c>
      <c r="G601" s="33">
        <v>22666.67</v>
      </c>
      <c r="H601" s="33">
        <f>+F601*G601</f>
        <v>22666.67</v>
      </c>
    </row>
    <row r="602" spans="1:8" x14ac:dyDescent="0.25">
      <c r="A602" s="30" t="s">
        <v>754</v>
      </c>
      <c r="B602" s="46" t="s">
        <v>733</v>
      </c>
      <c r="C602" s="29">
        <v>1700000009</v>
      </c>
      <c r="D602" s="30" t="s">
        <v>712</v>
      </c>
      <c r="E602" s="30" t="s">
        <v>136</v>
      </c>
      <c r="F602" s="34">
        <v>4</v>
      </c>
      <c r="G602" s="33">
        <v>24087.91</v>
      </c>
      <c r="H602" s="33">
        <f t="shared" ref="H602" si="20">+F602*G602</f>
        <v>96351.64</v>
      </c>
    </row>
    <row r="603" spans="1:8" x14ac:dyDescent="0.25">
      <c r="A603" s="30" t="s">
        <v>754</v>
      </c>
      <c r="B603" s="46" t="s">
        <v>733</v>
      </c>
      <c r="C603" s="29">
        <v>1700000028</v>
      </c>
      <c r="D603" s="30" t="s">
        <v>714</v>
      </c>
      <c r="E603" s="30" t="s">
        <v>136</v>
      </c>
      <c r="F603" s="32">
        <v>3</v>
      </c>
      <c r="G603" s="33">
        <v>3526</v>
      </c>
      <c r="H603" s="33">
        <f>+F603*G603</f>
        <v>10578</v>
      </c>
    </row>
    <row r="604" spans="1:8" x14ac:dyDescent="0.25">
      <c r="A604" s="30" t="s">
        <v>754</v>
      </c>
      <c r="B604" s="46" t="s">
        <v>733</v>
      </c>
      <c r="C604" s="29">
        <v>1700000041</v>
      </c>
      <c r="D604" s="30" t="s">
        <v>722</v>
      </c>
      <c r="E604" s="30" t="s">
        <v>136</v>
      </c>
      <c r="F604" s="32">
        <v>3</v>
      </c>
      <c r="G604" s="33">
        <v>2758</v>
      </c>
      <c r="H604" s="33">
        <f t="shared" ref="H604:H607" si="21">+F604*G604</f>
        <v>8274</v>
      </c>
    </row>
    <row r="605" spans="1:8" x14ac:dyDescent="0.25">
      <c r="A605" s="30" t="s">
        <v>754</v>
      </c>
      <c r="B605" s="46" t="s">
        <v>733</v>
      </c>
      <c r="C605" s="29">
        <v>1700000055</v>
      </c>
      <c r="D605" s="30" t="s">
        <v>715</v>
      </c>
      <c r="E605" s="30" t="s">
        <v>136</v>
      </c>
      <c r="F605" s="32">
        <v>14</v>
      </c>
      <c r="G605" s="33">
        <v>9323.66</v>
      </c>
      <c r="H605" s="33">
        <f t="shared" si="21"/>
        <v>130531.23999999999</v>
      </c>
    </row>
    <row r="606" spans="1:8" x14ac:dyDescent="0.25">
      <c r="A606" s="30" t="s">
        <v>754</v>
      </c>
      <c r="B606" s="46" t="s">
        <v>733</v>
      </c>
      <c r="C606" s="29">
        <v>1700000060</v>
      </c>
      <c r="D606" s="30" t="s">
        <v>718</v>
      </c>
      <c r="E606" s="30" t="s">
        <v>136</v>
      </c>
      <c r="F606" s="32">
        <v>3</v>
      </c>
      <c r="G606" s="33">
        <v>22277.94</v>
      </c>
      <c r="H606" s="33">
        <f t="shared" si="21"/>
        <v>66833.819999999992</v>
      </c>
    </row>
    <row r="607" spans="1:8" x14ac:dyDescent="0.25">
      <c r="A607" s="30" t="s">
        <v>754</v>
      </c>
      <c r="B607" s="46" t="s">
        <v>733</v>
      </c>
      <c r="C607" s="29">
        <v>5002000010</v>
      </c>
      <c r="D607" s="30" t="s">
        <v>719</v>
      </c>
      <c r="E607" s="30" t="s">
        <v>136</v>
      </c>
      <c r="F607" s="32">
        <v>11</v>
      </c>
      <c r="G607" s="33">
        <v>7040</v>
      </c>
      <c r="H607" s="33">
        <f t="shared" si="21"/>
        <v>77440</v>
      </c>
    </row>
    <row r="608" spans="1:8" x14ac:dyDescent="0.25">
      <c r="A608" s="30"/>
      <c r="B608" s="46"/>
      <c r="C608" s="29"/>
      <c r="D608" s="30"/>
      <c r="E608" s="30"/>
      <c r="F608" s="32"/>
      <c r="G608" s="33"/>
      <c r="H608" s="33"/>
    </row>
    <row r="609" spans="1:8" s="47" customFormat="1" x14ac:dyDescent="0.25">
      <c r="A609" s="56" t="s">
        <v>734</v>
      </c>
      <c r="B609" s="48"/>
      <c r="C609" s="49"/>
      <c r="D609" s="50"/>
      <c r="E609" s="50"/>
      <c r="F609" s="50"/>
      <c r="G609" s="50"/>
      <c r="H609" s="51">
        <f>SUM(H7:H608)</f>
        <v>24373895.05487933</v>
      </c>
    </row>
    <row r="610" spans="1:8" x14ac:dyDescent="0.25">
      <c r="A610" s="55"/>
      <c r="H610" s="14"/>
    </row>
    <row r="611" spans="1:8" x14ac:dyDescent="0.25">
      <c r="A611" s="55"/>
      <c r="H611" s="14"/>
    </row>
    <row r="612" spans="1:8" x14ac:dyDescent="0.25">
      <c r="A612" s="55"/>
      <c r="H612" s="14"/>
    </row>
    <row r="613" spans="1:8" x14ac:dyDescent="0.25">
      <c r="A613" s="55"/>
    </row>
    <row r="614" spans="1:8" x14ac:dyDescent="0.25">
      <c r="A614" s="55"/>
    </row>
    <row r="615" spans="1:8" x14ac:dyDescent="0.25">
      <c r="A615" s="55"/>
    </row>
    <row r="616" spans="1:8" x14ac:dyDescent="0.25">
      <c r="A616" s="55"/>
    </row>
  </sheetData>
  <mergeCells count="5">
    <mergeCell ref="C5:H5"/>
    <mergeCell ref="I5:K5"/>
    <mergeCell ref="C1:J2"/>
    <mergeCell ref="C3:J3"/>
    <mergeCell ref="C4:J4"/>
  </mergeCells>
  <pageMargins left="0.7" right="0.7" top="0.75" bottom="0.75" header="0.3" footer="0.3"/>
  <pageSetup paperSize="9"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La Hoz</dc:creator>
  <cp:lastModifiedBy>Carina Perez</cp:lastModifiedBy>
  <dcterms:created xsi:type="dcterms:W3CDTF">2024-01-03T13:05:22Z</dcterms:created>
  <dcterms:modified xsi:type="dcterms:W3CDTF">2024-01-24T19:20:07Z</dcterms:modified>
</cp:coreProperties>
</file>