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nforme semestral 2023\"/>
    </mc:Choice>
  </mc:AlternateContent>
  <xr:revisionPtr revIDLastSave="0" documentId="8_{D6986937-D2DD-4A52-A5D0-1C0B4C7E30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Hoja1!$A$1:$D$42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13" i="1"/>
  <c r="C13" i="1"/>
  <c r="C10" i="1"/>
  <c r="D10" i="1"/>
  <c r="D11" i="1"/>
  <c r="C11" i="1"/>
  <c r="D12" i="1"/>
  <c r="C16" i="1"/>
</calcChain>
</file>

<file path=xl/sharedStrings.xml><?xml version="1.0" encoding="utf-8"?>
<sst xmlns="http://schemas.openxmlformats.org/spreadsheetml/2006/main" count="18" uniqueCount="18">
  <si>
    <t>SERVICIOS</t>
  </si>
  <si>
    <t xml:space="preserve">                                 ESTADISTICAS INSTITUCIONALES</t>
  </si>
  <si>
    <t xml:space="preserve">                         SERVICIOS OFRECIDOS VIA ASISTENCIA SOCIAL</t>
  </si>
  <si>
    <t>Enseres del hogar, útiles escolares y deportivos.</t>
  </si>
  <si>
    <t>Ayudas económicas, diferentes conceptos</t>
  </si>
  <si>
    <t>Asistencia de salud, medicamentos y equipos</t>
  </si>
  <si>
    <t>Asistencia por cesantía, invalidez y seguro de vida</t>
  </si>
  <si>
    <t>Soluciones de crédito</t>
  </si>
  <si>
    <t>Total:</t>
  </si>
  <si>
    <t>Fuentes: Deptos.: Administrativo, Servicios Funerarios, Salud y las Divisiones de Crédito y Prestaciones.</t>
  </si>
  <si>
    <t>Depto. Planificación y Desarrollo                     Depto. Planificación y Desarrollo</t>
  </si>
  <si>
    <r>
      <t xml:space="preserve">Auxiliar Administrativo                                                   </t>
    </r>
    <r>
      <rPr>
        <sz val="12"/>
        <color theme="1"/>
        <rFont val="Calibri"/>
        <family val="2"/>
        <scheme val="minor"/>
      </rPr>
      <t xml:space="preserve">Encargada </t>
    </r>
  </si>
  <si>
    <t>Franelly Villar                                               Facelys Pérez</t>
  </si>
  <si>
    <t xml:space="preserve">Preparado por:                                             Revisado por: </t>
  </si>
  <si>
    <t>Servicios  funerarios</t>
  </si>
  <si>
    <t xml:space="preserve">                      TERCER TRIMESTRE 2023</t>
  </si>
  <si>
    <t>BENEFICIADO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</si>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</sst>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4" fontId="7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1" xfId="0" applyFont="1" applyFill="1" applyBorder="1"/>
    <xf numFmtId="164" fontId="0" fillId="0" borderId="1" xfId="2" applyNumberFormat="1" applyFont="1" applyBorder="1"/>
    <xf numFmtId="0" fontId="4" fillId="0" borderId="1" xfId="0" applyNumberFormat="1" applyFont="1" applyBorder="1" applyAlignment="1">
      <alignment horizontal="center" vertical="center" wrapText="1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233759995010802E-2"/>
          <c:y val="0.13496255154874751"/>
          <c:w val="0.85876312961017798"/>
          <c:h val="0.42545930135653182"/>
        </c:manualLayout>
      </c:layout>
      <c:pie3DChart>
        <c:varyColors val="1"/>
        <c:ser>
          <c:idx val="0"/>
          <c:order val="0"/>
          <c:tx>
            <c:strRef>
              <c:f>Hoja1!$C$9</c:f>
              <c:strCache>
                <c:ptCount val="1"/>
                <c:pt idx="0">
                  <c:v>BENEFICIADO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78-48A0-A10A-05B4D380E1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178-48A0-A10A-05B4D380E1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178-48A0-A10A-05B4D380E1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178-48A0-A10A-05B4D380E1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178-48A0-A10A-05B4D380E1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178-48A0-A10A-05B4D380E1D5}"/>
              </c:ext>
            </c:extLst>
          </c:dPt>
          <c:cat>
            <c:strRef>
              <c:f>Hoja1!$B$10:$B$15</c:f>
              <c:strCache>
                <c:ptCount val="6"/>
                <c:pt idx="0">
                  <c:v>Enseres del hogar, útiles escolares y deportivos.</c:v>
                </c:pt>
                <c:pt idx="1">
                  <c:v>Ayudas económicas, diferentes conceptos</c:v>
                </c:pt>
                <c:pt idx="2">
                  <c:v>Servicios  funerarios</c:v>
                </c:pt>
                <c:pt idx="3">
                  <c:v>Asistencia de salud, medicamentos y equipos</c:v>
                </c:pt>
                <c:pt idx="4">
                  <c:v>Asistencia por cesantía, invalidez y seguro de vida</c:v>
                </c:pt>
                <c:pt idx="5">
                  <c:v>Soluciones de crédito</c:v>
                </c:pt>
              </c:strCache>
            </c:strRef>
          </c:cat>
          <c:val>
            <c:numRef>
              <c:f>Hoja1!$C$10:$C$15</c:f>
              <c:numCache>
                <c:formatCode>General</c:formatCode>
                <c:ptCount val="6"/>
                <c:pt idx="0">
                  <c:v>5894</c:v>
                </c:pt>
                <c:pt idx="1">
                  <c:v>1207</c:v>
                </c:pt>
                <c:pt idx="2">
                  <c:v>56</c:v>
                </c:pt>
                <c:pt idx="3">
                  <c:v>225</c:v>
                </c:pt>
                <c:pt idx="4">
                  <c:v>578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3-4CFC-B290-DF56DEC5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84515383230527"/>
          <c:y val="0.55339939096760193"/>
          <c:w val="0.65719036925438468"/>
          <c:h val="0.4259287744070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1356237</xdr:colOff>
      <xdr:row>2</xdr:row>
      <xdr:rowOff>7582</xdr:rowOff>
    </xdr:from>
    <xdr:to>
      <xdr:col>1</xdr:col>
      <xdr:colOff>4242313</xdr:colOff>
      <xdr:row>4</xdr:row>
      <xdr:rowOff>208759</xdr:rowOff>
    </xdr:to>
    <xdr:pic>
      <xdr:nvPicPr>
        <xdr:cNvPr id="2" name="Imagen 47">
          <a:extLst>
            <a:ext uri="{FF2B5EF4-FFF2-40B4-BE49-F238E27FC236}">
              <a16:creationId xmlns:a16="http://schemas.microsoft.com/office/drawing/2014/main" id="{677934A6-8913-41EC-8114-D5D2B89B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624" y="458227"/>
          <a:ext cx="2886076" cy="651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85725</xdr:rowOff>
    </xdr:from>
    <xdr:to>
      <xdr:col>3</xdr:col>
      <xdr:colOff>781050</xdr:colOff>
      <xdr:row>33</xdr:row>
      <xdr:rowOff>209550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699E452-4CFD-4AFF-9D49-6059E2864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42"/>
  <sheetViews>
    <sheetView tabSelected="1" view="pageBreakPreview" topLeftCell="A16" zoomScale="89" zoomScaleNormal="100" zoomScaleSheetLayoutView="89" workbookViewId="0">
      <selection activeCell="E17" sqref="E17"/>
    </sheetView>
  </sheetViews>
  <sheetFormatPr baseColWidth="10" defaultRowHeight="18" customHeight="1" x14ac:dyDescent="0.25"/>
  <cols>
    <col min="1" max="1" width="2.140625" customWidth="1"/>
    <col min="2" max="2" width="47.85546875" customWidth="1"/>
    <col min="3" max="3" width="13.85546875" customWidth="1"/>
    <col min="4" max="4" width="18.28515625" customWidth="1"/>
    <col min="5" max="5" width="34.42578125" customWidth="1"/>
  </cols>
  <sheetData>
    <row r="6" spans="2:4" ht="18" customHeight="1" x14ac:dyDescent="0.25">
      <c r="B6" s="2" t="s">
        <v>1</v>
      </c>
      <c r="C6" s="2"/>
    </row>
    <row r="7" spans="2:4" ht="18" customHeight="1" x14ac:dyDescent="0.25">
      <c r="B7" s="2" t="s">
        <v>2</v>
      </c>
      <c r="C7" s="2"/>
    </row>
    <row r="8" spans="2:4" ht="18" customHeight="1" x14ac:dyDescent="0.25">
      <c r="B8" s="2" t="s">
        <v>15</v>
      </c>
      <c r="C8" s="2"/>
    </row>
    <row r="9" spans="2:4" ht="18" customHeight="1" x14ac:dyDescent="0.25">
      <c r="B9" s="12" t="s">
        <v>0</v>
      </c>
      <c r="C9" s="13" t="s">
        <v>16</v>
      </c>
      <c r="D9" s="14" t="s">
        <v>17</v>
      </c>
    </row>
    <row r="10" spans="2:4" ht="18" customHeight="1" x14ac:dyDescent="0.25">
      <c r="B10" s="8" t="s">
        <v>3</v>
      </c>
      <c r="C10" s="16">
        <f>1355+2896+1643</f>
        <v>5894</v>
      </c>
      <c r="D10" s="15">
        <f>748195+1154055+803485</f>
        <v>2705735</v>
      </c>
    </row>
    <row r="11" spans="2:4" ht="18" customHeight="1" x14ac:dyDescent="0.25">
      <c r="B11" s="8" t="s">
        <v>4</v>
      </c>
      <c r="C11" s="9">
        <f>421+402+384</f>
        <v>1207</v>
      </c>
      <c r="D11" s="15">
        <f>4808616+4491231+4200175</f>
        <v>13500022</v>
      </c>
    </row>
    <row r="12" spans="2:4" ht="18" customHeight="1" x14ac:dyDescent="0.25">
      <c r="B12" s="8" t="s">
        <v>14</v>
      </c>
      <c r="C12" s="9">
        <v>56</v>
      </c>
      <c r="D12" s="15">
        <f>241320+224080+483760</f>
        <v>949160</v>
      </c>
    </row>
    <row r="13" spans="2:4" ht="18" customHeight="1" x14ac:dyDescent="0.25">
      <c r="B13" s="8" t="s">
        <v>5</v>
      </c>
      <c r="C13" s="9">
        <f>95+69+61</f>
        <v>225</v>
      </c>
      <c r="D13" s="15">
        <f>39890+36354+24684</f>
        <v>100928</v>
      </c>
    </row>
    <row r="14" spans="2:4" ht="18" customHeight="1" x14ac:dyDescent="0.25">
      <c r="B14" s="8" t="s">
        <v>6</v>
      </c>
      <c r="C14" s="1">
        <v>578</v>
      </c>
      <c r="D14" s="15">
        <f>11901022</f>
        <v>11901022</v>
      </c>
    </row>
    <row r="15" spans="2:4" ht="18" customHeight="1" x14ac:dyDescent="0.25">
      <c r="B15" s="8" t="s">
        <v>7</v>
      </c>
      <c r="C15" s="9">
        <v>14</v>
      </c>
      <c r="D15" s="15">
        <f>179292+128020+5300</f>
        <v>312612</v>
      </c>
    </row>
    <row r="16" spans="2:4" ht="18" customHeight="1" x14ac:dyDescent="0.25">
      <c r="B16" s="10" t="s">
        <v>8</v>
      </c>
      <c r="C16" s="11">
        <f>SUM(C10:C15)</f>
        <v>7974</v>
      </c>
      <c r="D16" s="7"/>
    </row>
    <row r="17" spans="2:3" ht="18" customHeight="1" x14ac:dyDescent="0.25">
      <c r="B17" s="6" t="s">
        <v>9</v>
      </c>
      <c r="C17" s="6"/>
    </row>
    <row r="36" spans="2:3" ht="18" customHeight="1" x14ac:dyDescent="0.25">
      <c r="B36" s="4" t="s">
        <v>13</v>
      </c>
      <c r="C36" s="4"/>
    </row>
    <row r="37" spans="2:3" ht="18" customHeight="1" x14ac:dyDescent="0.25">
      <c r="B37" s="4" t="s">
        <v>12</v>
      </c>
      <c r="C37" s="4"/>
    </row>
    <row r="38" spans="2:3" ht="18" customHeight="1" x14ac:dyDescent="0.25">
      <c r="B38" s="3" t="s">
        <v>11</v>
      </c>
      <c r="C38" s="3"/>
    </row>
    <row r="39" spans="2:3" ht="18" customHeight="1" x14ac:dyDescent="0.25">
      <c r="B39" s="5" t="s">
        <v>10</v>
      </c>
      <c r="C39" s="5"/>
    </row>
    <row r="40" spans="2:3" ht="13.5" customHeight="1" x14ac:dyDescent="0.25">
      <c r="B40" s="1"/>
      <c r="C40" s="1"/>
    </row>
    <row r="41" spans="2:3" ht="16.5" customHeight="1" x14ac:dyDescent="0.25"/>
    <row r="42" spans="2:3" ht="13.5" customHeight="1" x14ac:dyDescent="0.25"/>
  </sheetData>
  <pageMargins left="0.70866141732283472" right="0.70866141732283472" top="0.39370078740157483" bottom="0.74803149606299213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Pc</cp:lastModifiedBy>
  <cp:lastPrinted>2023-07-15T13:11:40Z</cp:lastPrinted>
  <dcterms:created xsi:type="dcterms:W3CDTF">2021-09-09T14:00:52Z</dcterms:created>
  <dcterms:modified xsi:type="dcterms:W3CDTF">2023-10-20T19:28:35Z</dcterms:modified>
</cp:coreProperties>
</file>