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rtatis.INAVI\Downloads\"/>
    </mc:Choice>
  </mc:AlternateContent>
  <xr:revisionPtr revIDLastSave="0" documentId="13_ncr:1_{3469BA03-AE9F-40C2-AF39-70B011B2BB0B}" xr6:coauthVersionLast="47" xr6:coauthVersionMax="47" xr10:uidLastSave="{00000000-0000-0000-0000-000000000000}"/>
  <bookViews>
    <workbookView xWindow="-120" yWindow="-120" windowWidth="29040" windowHeight="15840" firstSheet="1" activeTab="1" xr2:uid="{00000000-000D-0000-FFFF-FFFF00000000}"/>
  </bookViews>
  <sheets>
    <sheet name="1er trimestre" sheetId="1" state="hidden" r:id="rId1"/>
    <sheet name="2do trimestre" sheetId="2" r:id="rId2"/>
    <sheet name="semestre enero junio" sheetId="3" state="hidden" r:id="rId3"/>
  </sheets>
  <definedNames>
    <definedName name="_xlnm.Print_Area" localSheetId="0">'1er trimestre'!$A$1:$J$74</definedName>
    <definedName name="_xlnm.Print_Area" localSheetId="1">'2do trimestre'!$A$1:$J$73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7" i="3" l="1"/>
  <c r="I57" i="3"/>
  <c r="J56" i="3"/>
  <c r="I56" i="3"/>
  <c r="I52" i="3"/>
  <c r="K30" i="3"/>
  <c r="J30" i="3"/>
  <c r="I30" i="3"/>
  <c r="J29" i="3"/>
  <c r="I29" i="3"/>
  <c r="I25" i="3"/>
  <c r="I56" i="2"/>
  <c r="J56" i="2"/>
  <c r="J57" i="2"/>
  <c r="I57" i="2"/>
  <c r="I52" i="2"/>
  <c r="J30" i="2"/>
  <c r="I30" i="2"/>
  <c r="J29" i="2"/>
  <c r="I29" i="2"/>
  <c r="I25" i="2"/>
  <c r="J57" i="1"/>
  <c r="I57" i="1"/>
  <c r="J56" i="1"/>
  <c r="I56" i="1"/>
  <c r="I52" i="1"/>
  <c r="J30" i="1" l="1"/>
  <c r="I30" i="1"/>
  <c r="I25" i="1"/>
  <c r="J29" i="1"/>
  <c r="I29" i="1"/>
</calcChain>
</file>

<file path=xl/sharedStrings.xml><?xml version="1.0" encoding="utf-8"?>
<sst xmlns="http://schemas.openxmlformats.org/spreadsheetml/2006/main" count="420" uniqueCount="107">
  <si>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</si>
  <si>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</si>
  <si>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</si>
  <si>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</si>
  <si>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</si>
  <si>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</si>
  <si>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</si>
  <si>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</si>
  <si>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</si>
  <si>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</si>
  <si>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</si>
  <si>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</si>
  <si>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</si>
  <si>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</si>
  <si>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</si>
  <si>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</si>
  <si>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</si>
  <si>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</si>
  <si>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</si>
  <si>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</si>
  <si>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</si>
  <si>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</si>
  <si>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</si>
  <si>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</si>
  <si>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</si>
  <si>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</si>
  <si>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</si>
  <si>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</si>
  <si>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</si>
  <si>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</si>
  <si>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</si>
  <si>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</si>
  <si>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</si>
  <si>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</si>
  <si>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</si>
  <si>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</si>
  <si>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</si>
  <si>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</si>
  <si>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</si>
  <si>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</si>
  <si>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</si>
  <si>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</si>
  <si>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</si>
  <si>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</si>
  <si>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</si>
  <si>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</si>
  <si>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</si>
  <si>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</si>
  <si>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</si>
  <si>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</si>
  <si>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</si>
  <si>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Las causas estan explicadas en el acapite anterior.</t>
  </si>
  <si>
    <t xml:space="preserve">Presupuesto aprobado:  </t>
  </si>
  <si>
    <t xml:space="preserve">Presupuesto modificado: </t>
  </si>
  <si>
    <t>Total devengado:</t>
  </si>
  <si>
    <t>5202-INSTITUTO DE AUXILIOS Y VIVIENDAS</t>
  </si>
  <si>
    <t>01- INSTITUTO DE AUXILIOS Y VIVIENDAS</t>
  </si>
  <si>
    <t>0001-NSTITUTO DE AUXILIOS Y VIVIENDAS</t>
  </si>
  <si>
    <t>Contribuir a elevar el nivel de vida del servidor público y de las personas de escasos recursos económicos, diseñando, estableciendo y desarrollando programas de servicios sociales y de asistencia, así como, velar por la seguridad y el bienestar, realizar obras y servicios de mejoramiento social, con carácter no especulativo.</t>
  </si>
  <si>
    <t>Ser conocida como la institución dominicana líder en programas y proyectos sociales que satisfagan las necesidades de la sociedad dominicana, avalados por su impacto, indicadores económicos y sociales y por las fuentes de financiamiento para la ejecución de los mismos.</t>
  </si>
  <si>
    <t>Igualdad de Derechos y oportunidades</t>
  </si>
  <si>
    <t>Desarrollo Social</t>
  </si>
  <si>
    <t>Disminuir la pobreza mediante un efectivo y eficiente sistema de protección social, que tome en cuenta las necesidades y vulnerabilidades a lo largo del ciclo de vida</t>
  </si>
  <si>
    <t>233-233</t>
  </si>
  <si>
    <t>Acceso a bajo costo de los servicios para el público en general</t>
  </si>
  <si>
    <t>III. Información del Programa 11</t>
  </si>
  <si>
    <t>Bajo la cobertura de este programa la institución brinda soluciones sociales a bajo costo para personas categorizada como vulnerables. Entre los servicios que ofertamos se encuentran aquellos de índole médico y odontológico, así como los funerarios a través de las capillas INAVI las cuales están distribuidas en diferentes puntos del país. Sobre este último, acotamos que puede ser obtenido en forma directa a través de la adquisición de una póliza de seguro que le cubre el servicio funerario en caso de fallecimiento de unos de sus beneficiarios.</t>
  </si>
  <si>
    <t>Ciudadanos/as  a nivel nacional</t>
  </si>
  <si>
    <t>Mantener la cobertura de servicios sociales a ciudadanos /as en condiciones vulnerables en un 75% para el 2022.</t>
  </si>
  <si>
    <t>6242 - Ciudadanos reciben servicios funerarios</t>
  </si>
  <si>
    <t>6244 - Personas reciben servicios médicos y odontológicos</t>
  </si>
  <si>
    <t>Ciudadanos atendidos</t>
  </si>
  <si>
    <t>Personas asistidas</t>
  </si>
  <si>
    <t>III. Información del Programa 13</t>
  </si>
  <si>
    <t>Mejora de la calidad de vida de personas de escasos recursos</t>
  </si>
  <si>
    <t xml:space="preserve">La naturaleza de este programa son las asistencias en enseres y ayudas económicas a personas de escasos recursos con la finalidad de provocar un cambio en su calidad de vida. Esto lo logramos con las entregas directas de útiles escolares, efectos del hogar, medicamentos, equipos deportivos, materiales de construcción, componentes médicos menores, ayudas económicas,  entre otras. 
</t>
  </si>
  <si>
    <t xml:space="preserve">Personas de bajos recursos económicos y aquellos que viven en condiciones de vulnerabilidad. </t>
  </si>
  <si>
    <t xml:space="preserve">Incrementar los beneficios entregados a las personas de escasos recursos en un 25% para el 2022.
</t>
  </si>
  <si>
    <t>7356 Personas de escasos recursos con Implementacion de Politca Sociales</t>
  </si>
  <si>
    <t>6246 Familias en condiciones de vulnerabilidad beneficiadas en el area de viviendas</t>
  </si>
  <si>
    <t>Personas beneficiadas</t>
  </si>
  <si>
    <t>Familias beneficiadas</t>
  </si>
  <si>
    <t>Facelys</t>
  </si>
  <si>
    <t>Encargada de Planificación y Desarrollo</t>
  </si>
  <si>
    <t>Consiste en la disposición de los servicios funerarios para ser adquirido por el ciudadano/as, el cual se puede obtener a través de seguro que cubra completamente los gastos generados en ese momento difícil; así como también con la realización pago en efectivo directamente en la capilla.</t>
  </si>
  <si>
    <t>6242- Ciudadanos reciben servicios funerarios</t>
  </si>
  <si>
    <t>Durante el proceso de programación del año 2022 nos propusimos atender a 2,600 ciudadanos/as en la gestión de los servicios funerarios, en el primer timestre del presente año se atendieron un ooco mas de la meta programada pues la demanda aumento por causa de las muertes porducidas por la pandemia</t>
  </si>
  <si>
    <t>6244- Personas Reciben Servicios Médicos y Odontológicos</t>
  </si>
  <si>
    <t>A través de este producto se brinda asistencia médica a los ciudadanos/clientes con el objetivo de mejorar sus condiciones de salud en las áreas de: medicina general, odontología, Psiquiatría, psicología, ginecología, cardiología, neumología, dermatología, nutriología, entre otros.</t>
  </si>
  <si>
    <t xml:space="preserve">En el año 2022 programamos brindar asistencias médicas y odontológicas a 14,500 personas, en este tercer trimestre hemos podido aumentar las consultas debido a que fue mayor el flujo de personas que asistieron a las consultas ya como consecuencias de la pandemia las personas acudian a las consultas antes de vacunarse por tanta la meta del primer trimestre fueron superior a la planificada. </t>
  </si>
  <si>
    <t xml:space="preserve">6246- Familias  En Condiciones  de Vulnerabilidad Beneficiadas en el  Area de Viviendas </t>
  </si>
  <si>
    <t>Este producto contiene la reparación directa de viviendas a personas en estado de vulnerabilidad. Entrega de materiales de construcción a personas de escasos recursos para mejorar sus viviendas y facilitar las actualizaciones y tramitaciones requeridas por los beneficiarios de los diferentes proyectos que maneja el INAVI.</t>
  </si>
  <si>
    <t>Para el año 2022 se programo beneficiar a 200 familias, para el primer trimestre de 50 familias programadas solo pudimos beneficiar a 17 familias ya que el costo de la entrega de materiales se incremento de tal manera que lo programado para el año ya se conusio en este primer trimestre</t>
  </si>
  <si>
    <t>Las causas estan explicadas en el acapite anterior. Vamos a reporgramar la parte financiera para poder cumplir en los proximos tremestres</t>
  </si>
  <si>
    <t>7356- - Ciudadanos Reciben Asistencia Social</t>
  </si>
  <si>
    <t>Ayudas y donaciones a personas de escasos recursos económicos, organizaciones comunitarias, personas en estado de vulnerabilidad, entre otras,  para contribuir a su bienestar social.</t>
  </si>
  <si>
    <t>En este primer trimestres del año 2022, las ayudas presentaron un cumplimiento por encima de lo programado en cuanto a los a las meta fisica programada debido a que hicimos uso del stop de inventario del año anteriror. En cuanto a la meta financiera estuvo por debajo de lo programada debido a ciertas restricciones que se nos han presentado.</t>
  </si>
  <si>
    <t>Para el año 2022 se programo beneficiar a 200 familias de las cuales programamos beneficiar  a de 50 familias solo se beneficiaron el 50%. En cuanto a la ejecucion financiera podemos ver que se ejecuto un valor superior a lo programado ya que tuvimos una mayor demanda de este servicio.</t>
  </si>
  <si>
    <t>La causa por la cual solo se beneficiaron 25 familia el  50% de lo programado se debe a que el costo de los  materiales de construccion se han duplicado en el mercado locar. Para poder cumplir con esta programacion fue necesario utilizar los recursos propios.</t>
  </si>
  <si>
    <t>En el segundo trimestre del año 2022, la meta programada de asistencia social fue de 2,000 alcanzado a ejecutarse 1,737 asistencias social representando un 87% de lo programado. En cuanto a la ejecución financiera solo se ejecuto un 71% aproximadamente en relacion con la meta programada lo que significa que en relacion a la meta programada del 2022 se ejecuto un 23%.</t>
  </si>
  <si>
    <t>En el segundo trimestre del año 2022 nos propusimos atender a 795 y se ejecuto un 1.17%, En cuanto a la ejecucion financiera su ejecucion fue ligeramente mayor que lo programado.</t>
  </si>
  <si>
    <t>En este segundo trimestre del presente año se atendieron .17% mas que lo programado debido a que este servicio ha sido mejorado por lo que los ciudadanos/cliente han optado por nuestros servicios, ademas la Institucion ha incrementado su cartera de seguro funerarios por lo que la demanda aumento para responder a los reclamos  de usuarios del seguro funerario.Debemos destacar que para responder este servicio la institucion cuenta con un stop de inventario para hacer frente a las demanda del usuario.</t>
  </si>
  <si>
    <t xml:space="preserve">En el segundo trimestre del presente año se programo 3,500 consultas tanto de los servicios medicos como odontologicos y se consultaron alrededor de 5,277 consultas lo que representa un incremento en las consultas. </t>
  </si>
  <si>
    <t>El incremento en la consulta se debe a que con motivo de la pandemia, los usuarios acuden con mayor frecuencia a la consulta por causa del Covid pues para reducir el contagio al menor sintoma las personas van a la consulta para evitar cualquier propagacion</t>
  </si>
  <si>
    <t>Para el proximo trimestre tratareros de modificar las metas de acuerdo a como se ha comportado el primer trimestre para reducir los desvio</t>
  </si>
  <si>
    <t>En este segundo trimestre la meta programada no se visualiza porque la misma fue programada en el producto 6245 por error pero de acuerdo a dicha programacion se efectuaron alrededor de 1,737 eventos beneficiando a 4,110 usuario de este servicio y a pesar de que  los costos de los insumos han subido considerablemente haciendo uso de los recursos propios la institucion pudo aproximarse a la meta trazada.</t>
  </si>
  <si>
    <t>Informe de Evaluación Trimestral de las Metas Físicas-Financieras Abril-Junio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</si>
</sst>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1"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22" xfId="0" applyFont="1" applyBorder="1" applyAlignment="1">
      <alignment vertical="top"/>
    </xf>
    <xf numFmtId="4" fontId="0" fillId="0" borderId="22" xfId="0" applyNumberFormat="1" applyBorder="1" applyAlignment="1">
      <alignment vertical="top"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44" fontId="11" fillId="0" borderId="27" xfId="2" applyFont="1" applyFill="1" applyBorder="1" applyAlignment="1" applyProtection="1">
      <alignment horizontal="center" vertical="center" wrapText="1" readingOrder="1"/>
      <protection locked="0"/>
    </xf>
    <xf numFmtId="44" fontId="11" fillId="0" borderId="28" xfId="2" applyFont="1" applyFill="1" applyBorder="1" applyAlignment="1" applyProtection="1">
      <alignment horizontal="center" vertical="center" wrapText="1" readingOrder="1"/>
      <protection locked="0"/>
    </xf>
    <xf numFmtId="44" fontId="11" fillId="0" borderId="25" xfId="2" applyFont="1" applyFill="1" applyBorder="1" applyAlignment="1" applyProtection="1">
      <alignment horizontal="center" vertical="center" wrapText="1" readingOrder="1"/>
      <protection locked="0"/>
    </xf>
    <xf numFmtId="44" fontId="11" fillId="0" borderId="36" xfId="2" applyFont="1" applyFill="1" applyBorder="1" applyAlignment="1" applyProtection="1">
      <alignment horizontal="center" vertical="center" wrapText="1" readingOrder="1"/>
      <protection locked="0"/>
    </xf>
    <xf numFmtId="44" fontId="11" fillId="0" borderId="24" xfId="2" applyFont="1" applyFill="1" applyBorder="1" applyAlignment="1" applyProtection="1">
      <alignment horizontal="center" vertical="center" wrapText="1" readingOrder="1"/>
      <protection locked="0"/>
    </xf>
    <xf numFmtId="10" fontId="11" fillId="7" borderId="28" xfId="1" applyNumberFormat="1" applyFont="1" applyFill="1" applyBorder="1" applyAlignment="1" applyProtection="1">
      <alignment horizontal="center" vertical="center" wrapText="1" readingOrder="1"/>
    </xf>
    <xf numFmtId="10" fontId="11" fillId="7" borderId="29" xfId="1" applyNumberFormat="1" applyFont="1" applyFill="1" applyBorder="1" applyAlignment="1" applyProtection="1">
      <alignment horizontal="center" vertical="center" wrapText="1" readingOrder="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1" fillId="6" borderId="28" xfId="0" applyFont="1" applyFill="1" applyBorder="1" applyAlignment="1">
      <alignment vertical="top"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1" fillId="0" borderId="17" xfId="0" applyFont="1" applyBorder="1" applyProtection="1">
      <protection locked="0"/>
    </xf>
  </cellXfs>
  <cellStyles count="3">
    <cellStyle name="Moneda" xfId="2" builtinId="4"/>
    <cellStyle name="Normal" xfId="0" builtinId="0"/>
    <cellStyle name="Porcentaje" xfId="1" builtinId="5"/>
  </cellStyles>
  <dxfs count="9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25791</xdr:colOff>
      <xdr:row>0</xdr:row>
      <xdr:rowOff>80596</xdr:rowOff>
    </xdr:from>
    <xdr:ext cx="1322070" cy="693548"/>
    <xdr:pic>
      <xdr:nvPicPr>
        <xdr:cNvPr id="2" name="Imagen 1">
          <a:extLst>
            <a:ext uri="{FF2B5EF4-FFF2-40B4-BE49-F238E27FC236}">
              <a16:creationId xmlns:a16="http://schemas.microsoft.com/office/drawing/2014/main" id="{5837B73E-01CC-44D9-AD20-EA85F1F67C3E}"/>
            </a:ext>
          </a:extLst>
        </xdr:cNvPr>
        <xdr:cNvPicPr>
          <a:picLocks noChangeAspect="1"/>
        </xdr:cNvPicPr>
      </xdr:nvPicPr>
      <xdr:blipFill>
        <a:blip xmlns:r="http://schemas.openxmlformats.org/officeDocument/2006/relationships" r:embed="rId1"/>
        <a:stretch>
          <a:fillRect/>
        </a:stretch>
      </xdr:blipFill>
      <xdr:spPr>
        <a:xfrm>
          <a:off x="25791" y="80596"/>
          <a:ext cx="1322070" cy="6935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76486FAC-083F-44B7-BAE9-4AC920335B78}"/>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89" dataDxfId="87" headerRowBorderDxfId="88" tableBorderDxfId="86" totalsRowBorderDxfId="85">
  <tableColumns count="10">
    <tableColumn id="1" xr3:uid="{00000000-0010-0000-0000-000001000000}" name="Producto" dataDxfId="84"/>
    <tableColumn id="2" xr3:uid="{00000000-0010-0000-0000-000002000000}" name="Indicador" dataDxfId="83"/>
    <tableColumn id="3" xr3:uid="{00000000-0010-0000-0000-000003000000}" name="Física_x000a_(A)" dataDxfId="82"/>
    <tableColumn id="4" xr3:uid="{00000000-0010-0000-0000-000004000000}" name="Financiera_x000a_(B)" dataDxfId="81"/>
    <tableColumn id="9" xr3:uid="{00000000-0010-0000-0000-000009000000}" name="Física_x000a_(C)" dataDxfId="80"/>
    <tableColumn id="10" xr3:uid="{00000000-0010-0000-0000-00000A000000}" name="Financiera_x000a_(D)" dataDxfId="79"/>
    <tableColumn id="5" xr3:uid="{00000000-0010-0000-0000-000005000000}" name="Física _x000a_(E)" dataDxfId="78"/>
    <tableColumn id="6" xr3:uid="{00000000-0010-0000-0000-000006000000}" name="Financiera _x000a_ (F)" dataDxfId="77"/>
    <tableColumn id="7" xr3:uid="{00000000-0010-0000-0000-000007000000}" name="Física _x000a_(%)_x000a_ G=E/C" dataDxfId="76" dataCellStyle="Porcentaje">
      <calculatedColumnFormula>IF(G29&gt;0,G29/C29,0)</calculatedColumnFormula>
    </tableColumn>
    <tableColumn id="8" xr3:uid="{00000000-0010-0000-0000-000008000000}" name="Financiero _x000a_(%) _x000a_H=F/D" dataDxfId="7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5B81D5-48DE-4D48-A293-3E3DBE5394A7}" name="Tabla13" displayName="Tabla13" ref="A55:J56" totalsRowShown="0" headerRowDxfId="74" dataDxfId="72" headerRowBorderDxfId="73" tableBorderDxfId="71" totalsRowBorderDxfId="70">
  <tableColumns count="10">
    <tableColumn id="1" xr3:uid="{9925827A-82D3-47AF-9AA7-B69A31EA5297}" name="Producto" dataDxfId="69"/>
    <tableColumn id="2" xr3:uid="{0632F845-CCFB-40AF-93F9-7604641018D8}" name="Indicador" dataDxfId="68"/>
    <tableColumn id="3" xr3:uid="{152296EA-4A8C-4F8E-A79D-4897B36A836D}" name="Física_x000a_(A)" dataDxfId="67"/>
    <tableColumn id="4" xr3:uid="{CD71C3B8-7F68-4CAE-AADF-B5DFF1A16F07}" name="Financiera_x000a_(B)" dataDxfId="66"/>
    <tableColumn id="9" xr3:uid="{D87AF0EB-F263-4E1A-83AC-85E7FAFA75DC}" name="Física_x000a_(C)" dataDxfId="65"/>
    <tableColumn id="10" xr3:uid="{1EC3B91B-FAD5-4D5F-A0D9-808A0104F6F3}" name="Financiera_x000a_(D)" dataDxfId="64"/>
    <tableColumn id="5" xr3:uid="{1C7003C9-50BF-4D4F-B4C9-1782436C97CB}" name="Física _x000a_(E)" dataDxfId="63"/>
    <tableColumn id="6" xr3:uid="{7DB2B2BF-25AD-4904-8AED-F6E42FC54AEE}" name="Financiera _x000a_ (F)" dataDxfId="62"/>
    <tableColumn id="7" xr3:uid="{CFAC9892-8FB9-41F9-A557-9F8E0779CB73}" name="Física _x000a_(%)_x000a_ G=E/C" dataDxfId="61" dataCellStyle="Porcentaje">
      <calculatedColumnFormula>IF(G56&gt;0,G56/C56,0)</calculatedColumnFormula>
    </tableColumn>
    <tableColumn id="8" xr3:uid="{218C92AE-2509-47DB-B6AF-D8837ECD0BE6}" name="Financiero _x000a_(%) _x000a_H=F/D" dataDxfId="60">
      <calculatedColumnFormula>IF(H56&gt;0,H56/D56,0)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7A35A27-FB73-41C3-8393-3CF05562B54B}" name="Tabla14" displayName="Tabla14" ref="A28:J29" totalsRowShown="0" headerRowDxfId="59" dataDxfId="57" headerRowBorderDxfId="58" tableBorderDxfId="56" totalsRowBorderDxfId="55">
  <tableColumns count="10">
    <tableColumn id="1" xr3:uid="{2F8BC762-B29C-4152-BC95-F185CA85F9C0}" name="Producto" dataDxfId="54"/>
    <tableColumn id="2" xr3:uid="{C5AA7936-8A45-4CB5-89F8-598E731A181C}" name="Indicador" dataDxfId="53"/>
    <tableColumn id="3" xr3:uid="{A695CDBA-E55A-487C-936E-7F743E4CB242}" name="Física_x000a_(A)" dataDxfId="52"/>
    <tableColumn id="4" xr3:uid="{C8E9F7C7-106C-41EA-8AAB-9DB6B061BC2E}" name="Financiera_x000a_(B)" dataDxfId="51"/>
    <tableColumn id="9" xr3:uid="{21370B2D-3D38-441E-BBF4-01C4F2F5E2BD}" name="Física_x000a_(C)" dataDxfId="50"/>
    <tableColumn id="10" xr3:uid="{E153C12E-C47B-425D-AAE4-F7E7F1B9581E}" name="Financiera_x000a_(D)" dataDxfId="49"/>
    <tableColumn id="5" xr3:uid="{FA5A1C54-2928-4A6F-A0E8-A799D4F341EA}" name="Física _x000a_(E)" dataDxfId="48"/>
    <tableColumn id="6" xr3:uid="{6568BEFA-AD38-417D-B377-4565D6AA95F7}" name="Financiera _x000a_ (F)" dataDxfId="47"/>
    <tableColumn id="7" xr3:uid="{D1B10674-610D-4ACD-9529-BD1B48E7FA5A}" name="Física _x000a_(%)_x000a_ G=E/C" dataDxfId="46" dataCellStyle="Porcentaje">
      <calculatedColumnFormula>IF(G29&gt;0,G29/C29,0)</calculatedColumnFormula>
    </tableColumn>
    <tableColumn id="8" xr3:uid="{7D5B5539-7660-459B-8833-1D6E8DCE3219}" name="Financiero _x000a_(%) _x000a_H=F/D" dataDxfId="45">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4CF00E6-38A6-41CE-A5BC-A7AAD3827F15}" name="Tabla135" displayName="Tabla135" ref="A55:J56" totalsRowShown="0" headerRowDxfId="44" dataDxfId="42" headerRowBorderDxfId="43" tableBorderDxfId="41" totalsRowBorderDxfId="40">
  <tableColumns count="10">
    <tableColumn id="1" xr3:uid="{F7FF3F04-2F28-4BDF-9E84-737643A84F57}" name="Producto" dataDxfId="39"/>
    <tableColumn id="2" xr3:uid="{D9FCF614-4D7B-402D-B3A8-FA4B1FD20E46}" name="Indicador" dataDxfId="38"/>
    <tableColumn id="3" xr3:uid="{DFAD90FE-8BC7-4CFC-AC57-EAC523F18FB7}" name="Física_x000a_(A)" dataDxfId="37"/>
    <tableColumn id="4" xr3:uid="{5EF03DED-3478-4951-910D-0DB64E12B216}" name="Financiera_x000a_(B)" dataDxfId="36"/>
    <tableColumn id="9" xr3:uid="{7D96F374-0E8A-4E89-8EC1-E2C17231A3AA}" name="Física_x000a_(C)" dataDxfId="35"/>
    <tableColumn id="10" xr3:uid="{9AA6569D-D0B6-402D-8CAD-DF06DF5ADD08}" name="Financiera_x000a_(D)" dataDxfId="34"/>
    <tableColumn id="5" xr3:uid="{9D17A87C-E4A3-4337-9067-453B6D49E05B}" name="Física _x000a_(E)" dataDxfId="33"/>
    <tableColumn id="6" xr3:uid="{ABD44B7D-98B5-4DD7-8E45-C87C58A644AF}" name="Financiera _x000a_ (F)" dataDxfId="32"/>
    <tableColumn id="7" xr3:uid="{6E3B928F-9FDD-433F-B63B-4643B41966A0}" name="Física _x000a_(%)_x000a_ G=E/C" dataDxfId="31" dataCellStyle="Porcentaje">
      <calculatedColumnFormula>IF(G56&gt;0,G56/C56,0)</calculatedColumnFormula>
    </tableColumn>
    <tableColumn id="8" xr3:uid="{FD639458-DBDB-4E7D-88E0-2013A8D87CE2}" name="Financiero _x000a_(%) _x000a_H=F/D" dataDxfId="30">
      <calculatedColumnFormula>IF(H56&gt;0,H56/D56,0)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7F41AC-FD7F-4AA4-BD6E-644E99A99797}" name="Tabla146" displayName="Tabla146" ref="A28:J29" totalsRowShown="0" headerRowDxfId="29" dataDxfId="27" headerRowBorderDxfId="28" tableBorderDxfId="26" totalsRowBorderDxfId="25">
  <tableColumns count="10">
    <tableColumn id="1" xr3:uid="{7C81E519-E2DD-4403-A3AC-C666075237A5}" name="Producto" dataDxfId="24"/>
    <tableColumn id="2" xr3:uid="{D9F8EC1F-81BA-479E-B704-E142A9E3C29C}" name="Indicador" dataDxfId="23"/>
    <tableColumn id="3" xr3:uid="{25D67C88-8921-4335-8EB7-82CA8BC8097D}" name="Física_x000a_(A)" dataDxfId="22"/>
    <tableColumn id="4" xr3:uid="{AB26E1D2-6A3D-4668-B435-59B09FADB888}" name="Financiera_x000a_(B)" dataDxfId="21"/>
    <tableColumn id="9" xr3:uid="{56BB6F7E-C9F4-463B-85E3-250CDB51F38D}" name="Física_x000a_(C)" dataDxfId="20"/>
    <tableColumn id="10" xr3:uid="{70962CF8-5E98-4293-94BF-1B878CB5B869}" name="Financiera_x000a_(D)" dataDxfId="19"/>
    <tableColumn id="5" xr3:uid="{C249B0F7-82F3-4FA2-8D6E-16A82685BF98}" name="Física _x000a_(E)" dataDxfId="18"/>
    <tableColumn id="6" xr3:uid="{BEEDBD77-379F-4804-BBEE-13A53D43650A}" name="Financiera _x000a_ (F)" dataDxfId="17"/>
    <tableColumn id="7" xr3:uid="{373B3523-3836-4DE3-B012-4970254EE72A}" name="Física _x000a_(%)_x000a_ G=E/C" dataDxfId="16" dataCellStyle="Porcentaje">
      <calculatedColumnFormula>IF(G29&gt;0,G29/C29,0)</calculatedColumnFormula>
    </tableColumn>
    <tableColumn id="8" xr3:uid="{3985B572-FB66-467A-96CF-DDF97E45FECE}" name="Financiero _x000a_(%) _x000a_H=F/D" dataDxfId="15">
      <calculatedColumnFormula>IF(H29&gt;0,H29/D29,0)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B4C2DF-40BB-4A17-95BB-805F0425FFD5}" name="Tabla1357" displayName="Tabla1357" ref="A55:J56" totalsRowShown="0" headerRowDxfId="14" dataDxfId="12" headerRowBorderDxfId="13" tableBorderDxfId="11" totalsRowBorderDxfId="10">
  <tableColumns count="10">
    <tableColumn id="1" xr3:uid="{2222A44B-76F8-456F-9F3E-A9EA40012BE8}" name="Producto" dataDxfId="9"/>
    <tableColumn id="2" xr3:uid="{D618C64F-4370-4387-BF61-9082FB808502}" name="Indicador" dataDxfId="8"/>
    <tableColumn id="3" xr3:uid="{A76358D7-43B3-494E-A717-365530F562C9}" name="Física_x000a_(A)" dataDxfId="7"/>
    <tableColumn id="4" xr3:uid="{12B52F99-31AA-42B3-AD5A-46CDFD7F4CD5}" name="Financiera_x000a_(B)" dataDxfId="6"/>
    <tableColumn id="9" xr3:uid="{E0638117-B9ED-4B0E-BFA7-C81AEEFAF3A6}" name="Física_x000a_(C)" dataDxfId="5"/>
    <tableColumn id="10" xr3:uid="{707A77B7-5B97-426E-82D9-CAFFD95B6632}" name="Financiera_x000a_(D)" dataDxfId="4"/>
    <tableColumn id="5" xr3:uid="{C2573B4D-80A9-48BF-B6B9-856A692FEBBD}" name="Física _x000a_(E)" dataDxfId="3"/>
    <tableColumn id="6" xr3:uid="{A1A6D0BF-AE32-4898-9BCF-B1E4D515794E}" name="Financiera _x000a_ (F)" dataDxfId="2"/>
    <tableColumn id="7" xr3:uid="{564D8E3D-487B-405B-88AD-662FB9CA670F}" name="Física _x000a_(%)_x000a_ G=E/C" dataDxfId="1" dataCellStyle="Porcentaje">
      <calculatedColumnFormula>IF(G56&gt;0,G56/C56,0)</calculatedColumnFormula>
    </tableColumn>
    <tableColumn id="8" xr3:uid="{F153E038-3C5D-45CE-9077-03E35085F769}" name="Financiero _x000a_(%) _x000a_H=F/D" dataDxfId="0">
      <calculatedColumnFormula>IF(H56&gt;0,H56/D56,0)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3"/>
  <sheetViews>
    <sheetView view="pageBreakPreview" topLeftCell="A61" zoomScaleNormal="100" zoomScaleSheetLayoutView="100" workbookViewId="0">
      <selection activeCell="G56" sqref="G56"/>
    </sheetView>
  </sheetViews>
  <sheetFormatPr baseColWidth="10" defaultRowHeight="15" x14ac:dyDescent="0.25"/>
  <cols>
    <col min="1" max="1" width="23" style="6" customWidth="1"/>
    <col min="2" max="2" width="14.85546875" style="6" bestFit="1" customWidth="1"/>
    <col min="3" max="10" width="12.7109375" style="6" customWidth="1"/>
    <col min="11" max="11" width="11.42578125" style="6"/>
  </cols>
  <sheetData>
    <row r="1" spans="1:11" ht="21.75" thickBot="1" x14ac:dyDescent="0.3">
      <c r="A1" s="21"/>
      <c r="B1" s="67" t="s">
        <v>50</v>
      </c>
      <c r="C1" s="68"/>
      <c r="D1" s="68"/>
      <c r="E1" s="68"/>
      <c r="F1" s="68"/>
      <c r="G1" s="68"/>
      <c r="H1" s="68"/>
      <c r="I1" s="68"/>
      <c r="J1" s="69"/>
      <c r="K1" s="1"/>
    </row>
    <row r="2" spans="1:11" ht="21.75" thickBot="1" x14ac:dyDescent="0.3">
      <c r="A2" s="22"/>
      <c r="B2" s="70" t="s">
        <v>0</v>
      </c>
      <c r="C2" s="71"/>
      <c r="D2" s="70" t="s">
        <v>1</v>
      </c>
      <c r="E2" s="72"/>
      <c r="F2" s="72"/>
      <c r="G2" s="71"/>
      <c r="H2" s="73"/>
      <c r="I2" s="2" t="s">
        <v>2</v>
      </c>
      <c r="J2" s="3" t="s">
        <v>3</v>
      </c>
      <c r="K2" s="1"/>
    </row>
    <row r="3" spans="1:11" ht="21.75" thickBot="1" x14ac:dyDescent="0.3">
      <c r="A3" s="23"/>
      <c r="B3" s="74" t="s">
        <v>4</v>
      </c>
      <c r="C3" s="75"/>
      <c r="D3" s="74"/>
      <c r="E3" s="75"/>
      <c r="F3" s="75"/>
      <c r="G3" s="75"/>
      <c r="H3" s="76"/>
      <c r="I3" s="26"/>
      <c r="J3" s="27"/>
      <c r="K3" s="1"/>
    </row>
    <row r="4" spans="1:11" x14ac:dyDescent="0.25">
      <c r="A4" s="63"/>
      <c r="B4" s="64"/>
      <c r="C4" s="64"/>
      <c r="D4" s="65"/>
      <c r="E4" s="65"/>
      <c r="F4" s="65"/>
      <c r="G4" s="65"/>
      <c r="H4" s="65"/>
      <c r="I4" s="64"/>
      <c r="J4" s="66"/>
      <c r="K4" s="1"/>
    </row>
    <row r="5" spans="1:11" ht="3" customHeight="1" x14ac:dyDescent="0.25">
      <c r="A5" s="81"/>
      <c r="B5" s="82"/>
      <c r="C5" s="82"/>
      <c r="D5" s="82"/>
      <c r="E5" s="82"/>
      <c r="F5" s="82"/>
      <c r="G5" s="82"/>
      <c r="H5" s="82"/>
      <c r="I5" s="82"/>
      <c r="J5" s="83"/>
      <c r="K5" s="1"/>
    </row>
    <row r="6" spans="1:11" ht="15.75" x14ac:dyDescent="0.25">
      <c r="A6" s="44" t="s">
        <v>5</v>
      </c>
      <c r="B6" s="45"/>
      <c r="C6" s="45"/>
      <c r="D6" s="45"/>
      <c r="E6" s="45"/>
      <c r="F6" s="45"/>
      <c r="G6" s="45"/>
      <c r="H6" s="45"/>
      <c r="I6" s="45"/>
      <c r="J6" s="46"/>
      <c r="K6" s="1"/>
    </row>
    <row r="7" spans="1:11" ht="15.75" x14ac:dyDescent="0.25">
      <c r="A7" s="34" t="s">
        <v>6</v>
      </c>
      <c r="B7" s="35"/>
      <c r="C7" s="35"/>
      <c r="D7" s="35"/>
      <c r="E7" s="35"/>
      <c r="F7" s="35"/>
      <c r="G7" s="35"/>
      <c r="H7" s="35"/>
      <c r="I7" s="35"/>
      <c r="J7" s="36"/>
      <c r="K7" s="1"/>
    </row>
    <row r="8" spans="1:11" x14ac:dyDescent="0.25">
      <c r="A8" s="4" t="s">
        <v>7</v>
      </c>
      <c r="B8" s="60" t="s">
        <v>55</v>
      </c>
      <c r="C8" s="61"/>
      <c r="D8" s="61"/>
      <c r="E8" s="61"/>
      <c r="F8" s="61"/>
      <c r="G8" s="61"/>
      <c r="H8" s="61"/>
      <c r="I8" s="61"/>
      <c r="J8" s="62"/>
      <c r="K8" s="1"/>
    </row>
    <row r="9" spans="1:11" ht="15" customHeight="1" x14ac:dyDescent="0.25">
      <c r="A9" s="24" t="s">
        <v>34</v>
      </c>
      <c r="B9" s="60" t="s">
        <v>56</v>
      </c>
      <c r="C9" s="61"/>
      <c r="D9" s="61"/>
      <c r="E9" s="61"/>
      <c r="F9" s="61"/>
      <c r="G9" s="61"/>
      <c r="H9" s="61"/>
      <c r="I9" s="61"/>
      <c r="J9" s="62"/>
      <c r="K9" s="1"/>
    </row>
    <row r="10" spans="1:11" x14ac:dyDescent="0.25">
      <c r="A10" s="24" t="s">
        <v>35</v>
      </c>
      <c r="B10" s="60" t="s">
        <v>57</v>
      </c>
      <c r="C10" s="61"/>
      <c r="D10" s="61"/>
      <c r="E10" s="61"/>
      <c r="F10" s="61"/>
      <c r="G10" s="61"/>
      <c r="H10" s="61"/>
      <c r="I10" s="61"/>
      <c r="J10" s="62"/>
      <c r="K10" s="1"/>
    </row>
    <row r="11" spans="1:11" ht="57" customHeight="1" x14ac:dyDescent="0.25">
      <c r="A11" s="4" t="s">
        <v>8</v>
      </c>
      <c r="B11" s="30" t="s">
        <v>58</v>
      </c>
      <c r="C11" s="30"/>
      <c r="D11" s="30"/>
      <c r="E11" s="30"/>
      <c r="F11" s="30"/>
      <c r="G11" s="30"/>
      <c r="H11" s="30"/>
      <c r="I11" s="30"/>
      <c r="J11" s="31"/>
    </row>
    <row r="12" spans="1:11" ht="48" customHeight="1" x14ac:dyDescent="0.25">
      <c r="A12" s="4" t="s">
        <v>9</v>
      </c>
      <c r="B12" s="30" t="s">
        <v>59</v>
      </c>
      <c r="C12" s="30"/>
      <c r="D12" s="30"/>
      <c r="E12" s="30"/>
      <c r="F12" s="30"/>
      <c r="G12" s="30"/>
      <c r="H12" s="30"/>
      <c r="I12" s="30"/>
      <c r="J12" s="31"/>
    </row>
    <row r="13" spans="1:11" ht="15.75" x14ac:dyDescent="0.25">
      <c r="A13" s="44" t="s">
        <v>10</v>
      </c>
      <c r="B13" s="45"/>
      <c r="C13" s="45"/>
      <c r="D13" s="45"/>
      <c r="E13" s="45"/>
      <c r="F13" s="45"/>
      <c r="G13" s="45"/>
      <c r="H13" s="45"/>
      <c r="I13" s="45"/>
      <c r="J13" s="46"/>
    </row>
    <row r="14" spans="1:11" ht="27.75" customHeight="1" x14ac:dyDescent="0.25">
      <c r="A14" s="4" t="s">
        <v>11</v>
      </c>
      <c r="B14" s="7">
        <v>2.2000000000000002</v>
      </c>
      <c r="C14" s="80" t="s">
        <v>61</v>
      </c>
      <c r="D14" s="80"/>
      <c r="E14" s="80"/>
      <c r="F14" s="80"/>
      <c r="G14" s="80"/>
      <c r="H14" s="80"/>
      <c r="I14" s="80"/>
      <c r="J14" s="80"/>
    </row>
    <row r="15" spans="1:11" ht="26.25" customHeight="1" x14ac:dyDescent="0.25">
      <c r="A15" s="4" t="s">
        <v>12</v>
      </c>
      <c r="B15" s="7">
        <v>23.23</v>
      </c>
      <c r="C15" s="80" t="s">
        <v>60</v>
      </c>
      <c r="D15" s="80"/>
      <c r="E15" s="80"/>
      <c r="F15" s="80"/>
      <c r="G15" s="80"/>
      <c r="H15" s="80"/>
      <c r="I15" s="80"/>
      <c r="J15" s="80"/>
    </row>
    <row r="16" spans="1:11" ht="29.25" customHeight="1" x14ac:dyDescent="0.25">
      <c r="A16" s="4" t="s">
        <v>13</v>
      </c>
      <c r="B16" s="8" t="s">
        <v>63</v>
      </c>
      <c r="C16" s="80" t="s">
        <v>62</v>
      </c>
      <c r="D16" s="80"/>
      <c r="E16" s="80"/>
      <c r="F16" s="80"/>
      <c r="G16" s="80"/>
      <c r="H16" s="80"/>
      <c r="I16" s="80"/>
      <c r="J16" s="80"/>
    </row>
    <row r="17" spans="1:11" ht="15.75" x14ac:dyDescent="0.25">
      <c r="A17" s="44" t="s">
        <v>65</v>
      </c>
      <c r="B17" s="45"/>
      <c r="C17" s="45"/>
      <c r="D17" s="45"/>
      <c r="E17" s="45"/>
      <c r="F17" s="45"/>
      <c r="G17" s="45"/>
      <c r="H17" s="45"/>
      <c r="I17" s="45"/>
      <c r="J17" s="46"/>
    </row>
    <row r="18" spans="1:11" ht="29.25" customHeight="1" x14ac:dyDescent="0.25">
      <c r="A18" s="4" t="s">
        <v>14</v>
      </c>
      <c r="B18" s="30" t="s">
        <v>64</v>
      </c>
      <c r="C18" s="30"/>
      <c r="D18" s="30"/>
      <c r="E18" s="30"/>
      <c r="F18" s="30"/>
      <c r="G18" s="30"/>
      <c r="H18" s="30"/>
      <c r="I18" s="30"/>
      <c r="J18" s="31"/>
    </row>
    <row r="19" spans="1:11" ht="78.75" customHeight="1" x14ac:dyDescent="0.25">
      <c r="A19" s="9" t="s">
        <v>15</v>
      </c>
      <c r="B19" s="30" t="s">
        <v>66</v>
      </c>
      <c r="C19" s="30"/>
      <c r="D19" s="30"/>
      <c r="E19" s="30"/>
      <c r="F19" s="30"/>
      <c r="G19" s="30"/>
      <c r="H19" s="30"/>
      <c r="I19" s="30"/>
      <c r="J19" s="31"/>
    </row>
    <row r="20" spans="1:11" ht="34.5" customHeight="1" x14ac:dyDescent="0.25">
      <c r="A20" s="9" t="s">
        <v>16</v>
      </c>
      <c r="B20" s="30" t="s">
        <v>67</v>
      </c>
      <c r="C20" s="30"/>
      <c r="D20" s="30"/>
      <c r="E20" s="30"/>
      <c r="F20" s="30"/>
      <c r="G20" s="30"/>
      <c r="H20" s="30"/>
      <c r="I20" s="30"/>
      <c r="J20" s="31"/>
    </row>
    <row r="21" spans="1:11" ht="35.25" customHeight="1" x14ac:dyDescent="0.25">
      <c r="A21" s="9" t="s">
        <v>36</v>
      </c>
      <c r="B21" s="30" t="s">
        <v>68</v>
      </c>
      <c r="C21" s="30"/>
      <c r="D21" s="30"/>
      <c r="E21" s="30"/>
      <c r="F21" s="30"/>
      <c r="G21" s="30"/>
      <c r="H21" s="30"/>
      <c r="I21" s="30"/>
      <c r="J21" s="31"/>
      <c r="K21" s="1"/>
    </row>
    <row r="22" spans="1:11" ht="15.75" x14ac:dyDescent="0.25">
      <c r="A22" s="44" t="s">
        <v>17</v>
      </c>
      <c r="B22" s="45"/>
      <c r="C22" s="45"/>
      <c r="D22" s="45"/>
      <c r="E22" s="45"/>
      <c r="F22" s="45"/>
      <c r="G22" s="45"/>
      <c r="H22" s="45"/>
      <c r="I22" s="45"/>
      <c r="J22" s="46"/>
    </row>
    <row r="23" spans="1:11" ht="15.75" x14ac:dyDescent="0.25">
      <c r="A23" s="34" t="s">
        <v>18</v>
      </c>
      <c r="B23" s="35"/>
      <c r="C23" s="35"/>
      <c r="D23" s="35"/>
      <c r="E23" s="35"/>
      <c r="F23" s="35"/>
      <c r="G23" s="35"/>
      <c r="H23" s="35"/>
      <c r="I23" s="35"/>
      <c r="J23" s="36"/>
      <c r="K23" s="1"/>
    </row>
    <row r="24" spans="1:11" ht="15" customHeight="1" x14ac:dyDescent="0.25">
      <c r="A24" s="54" t="s">
        <v>19</v>
      </c>
      <c r="B24" s="55"/>
      <c r="C24" s="56" t="s">
        <v>20</v>
      </c>
      <c r="D24" s="57"/>
      <c r="E24" s="57"/>
      <c r="F24" s="57" t="s">
        <v>21</v>
      </c>
      <c r="G24" s="57"/>
      <c r="H24" s="55"/>
      <c r="I24" s="56" t="s">
        <v>22</v>
      </c>
      <c r="J24" s="58"/>
    </row>
    <row r="25" spans="1:11" x14ac:dyDescent="0.25">
      <c r="A25" s="37">
        <v>507795730</v>
      </c>
      <c r="B25" s="38"/>
      <c r="C25" s="39">
        <v>539053150</v>
      </c>
      <c r="D25" s="40"/>
      <c r="E25" s="41"/>
      <c r="F25" s="39">
        <v>84282826</v>
      </c>
      <c r="G25" s="40"/>
      <c r="H25" s="41"/>
      <c r="I25" s="42">
        <f>+IF(F25&gt;0,F25/C25,0)</f>
        <v>0.15635346162062128</v>
      </c>
      <c r="J25" s="43"/>
    </row>
    <row r="26" spans="1:11" ht="15.75" x14ac:dyDescent="0.25">
      <c r="A26" s="34" t="s">
        <v>23</v>
      </c>
      <c r="B26" s="35"/>
      <c r="C26" s="35"/>
      <c r="D26" s="35"/>
      <c r="E26" s="35"/>
      <c r="F26" s="35"/>
      <c r="G26" s="35"/>
      <c r="H26" s="35"/>
      <c r="I26" s="35"/>
      <c r="J26" s="36"/>
      <c r="K26" s="1"/>
    </row>
    <row r="27" spans="1:11" x14ac:dyDescent="0.25">
      <c r="A27" s="5"/>
      <c r="B27"/>
      <c r="C27" s="32" t="s">
        <v>49</v>
      </c>
      <c r="D27" s="53"/>
      <c r="E27" s="32" t="s">
        <v>47</v>
      </c>
      <c r="F27" s="53"/>
      <c r="G27" s="32" t="s">
        <v>48</v>
      </c>
      <c r="H27" s="32"/>
      <c r="I27" s="32" t="s">
        <v>24</v>
      </c>
      <c r="J27" s="33"/>
    </row>
    <row r="28" spans="1:11" ht="38.25" x14ac:dyDescent="0.25">
      <c r="A28" s="10" t="s">
        <v>25</v>
      </c>
      <c r="B28" s="11" t="s">
        <v>26</v>
      </c>
      <c r="C28" s="11" t="s">
        <v>37</v>
      </c>
      <c r="D28" s="11" t="s">
        <v>38</v>
      </c>
      <c r="E28" s="11" t="s">
        <v>41</v>
      </c>
      <c r="F28" s="11" t="s">
        <v>42</v>
      </c>
      <c r="G28" s="11" t="s">
        <v>43</v>
      </c>
      <c r="H28" s="11" t="s">
        <v>44</v>
      </c>
      <c r="I28" s="11" t="s">
        <v>45</v>
      </c>
      <c r="J28" s="12" t="s">
        <v>46</v>
      </c>
    </row>
    <row r="29" spans="1:11" ht="24" x14ac:dyDescent="0.25">
      <c r="A29" s="13" t="s">
        <v>69</v>
      </c>
      <c r="B29" s="14" t="s">
        <v>71</v>
      </c>
      <c r="C29" s="15">
        <v>3200</v>
      </c>
      <c r="D29" s="16">
        <v>59911440</v>
      </c>
      <c r="E29" s="16">
        <v>775</v>
      </c>
      <c r="F29" s="16">
        <v>14750000</v>
      </c>
      <c r="G29" s="17">
        <v>879</v>
      </c>
      <c r="H29" s="16">
        <v>9726143</v>
      </c>
      <c r="I29" s="18">
        <f>IF(G29&gt;0,G29/C29,0)</f>
        <v>0.27468749999999997</v>
      </c>
      <c r="J29" s="19">
        <f>IF(H29&gt;0,H29/D29,0)</f>
        <v>0.16234200012551861</v>
      </c>
    </row>
    <row r="30" spans="1:11" ht="36" x14ac:dyDescent="0.25">
      <c r="A30" s="13" t="s">
        <v>70</v>
      </c>
      <c r="B30" s="14" t="s">
        <v>72</v>
      </c>
      <c r="C30" s="15">
        <v>14500</v>
      </c>
      <c r="D30" s="16">
        <v>8405000</v>
      </c>
      <c r="E30" s="16">
        <v>3000</v>
      </c>
      <c r="F30" s="16">
        <v>1740000</v>
      </c>
      <c r="G30" s="17">
        <v>6420</v>
      </c>
      <c r="H30" s="16">
        <v>222725</v>
      </c>
      <c r="I30" s="18">
        <f>IF(G30&gt;0,G30/C30,0)</f>
        <v>0.44275862068965516</v>
      </c>
      <c r="J30" s="19">
        <f>IF(H30&gt;0,H30/D30,0)</f>
        <v>2.6499107674003569E-2</v>
      </c>
    </row>
    <row r="31" spans="1:11" ht="15.75" x14ac:dyDescent="0.25">
      <c r="A31" s="34" t="s">
        <v>27</v>
      </c>
      <c r="B31" s="35"/>
      <c r="C31" s="35"/>
      <c r="D31" s="35"/>
      <c r="E31" s="35"/>
      <c r="F31" s="35"/>
      <c r="G31" s="35"/>
      <c r="H31" s="35"/>
      <c r="I31" s="35"/>
      <c r="J31" s="36"/>
      <c r="K31" s="1"/>
    </row>
    <row r="32" spans="1:11" ht="15" customHeight="1" x14ac:dyDescent="0.25">
      <c r="A32" s="20" t="s">
        <v>28</v>
      </c>
      <c r="B32" s="30" t="s">
        <v>85</v>
      </c>
      <c r="C32" s="30"/>
      <c r="D32" s="30"/>
      <c r="E32" s="30"/>
      <c r="F32" s="30"/>
      <c r="G32" s="30"/>
      <c r="H32" s="30"/>
      <c r="I32" s="30"/>
      <c r="J32" s="31"/>
    </row>
    <row r="33" spans="1:50" ht="30" customHeight="1" x14ac:dyDescent="0.25">
      <c r="A33" s="20" t="s">
        <v>29</v>
      </c>
      <c r="B33" s="30" t="s">
        <v>84</v>
      </c>
      <c r="C33" s="30"/>
      <c r="D33" s="30"/>
      <c r="E33" s="30"/>
      <c r="F33" s="30"/>
      <c r="G33" s="30"/>
      <c r="H33" s="30"/>
      <c r="I33" s="30"/>
      <c r="J33" s="31"/>
      <c r="K33" s="30"/>
      <c r="L33" s="30"/>
      <c r="M33" s="30"/>
      <c r="N33" s="30"/>
      <c r="O33" s="30"/>
      <c r="P33" s="30"/>
      <c r="Q33" s="30"/>
      <c r="R33" s="30"/>
      <c r="S33" s="31"/>
      <c r="T33" s="30"/>
      <c r="U33" s="30"/>
      <c r="V33" s="30"/>
      <c r="W33" s="30"/>
      <c r="X33" s="30"/>
      <c r="Y33" s="30"/>
      <c r="Z33" s="30"/>
      <c r="AA33" s="30"/>
      <c r="AB33" s="31"/>
      <c r="AC33" s="30"/>
      <c r="AD33" s="30"/>
      <c r="AE33" s="30"/>
      <c r="AF33" s="30"/>
      <c r="AG33" s="30"/>
      <c r="AH33" s="30"/>
      <c r="AI33" s="30"/>
      <c r="AJ33" s="30"/>
      <c r="AK33" s="31"/>
      <c r="AL33" s="30"/>
      <c r="AM33" s="30"/>
      <c r="AN33" s="30"/>
      <c r="AO33" s="30"/>
      <c r="AP33" s="30"/>
      <c r="AQ33" s="30"/>
      <c r="AR33" s="30"/>
      <c r="AS33" s="30"/>
      <c r="AT33" s="31"/>
      <c r="AU33" s="30"/>
      <c r="AV33" s="30"/>
      <c r="AW33" s="30"/>
      <c r="AX33" s="30"/>
    </row>
    <row r="34" spans="1:50" ht="85.5" customHeight="1" x14ac:dyDescent="0.25">
      <c r="A34" s="20" t="s">
        <v>30</v>
      </c>
      <c r="B34" s="30" t="s">
        <v>86</v>
      </c>
      <c r="C34" s="30"/>
      <c r="D34" s="30"/>
      <c r="E34" s="30"/>
      <c r="F34" s="30"/>
      <c r="G34" s="30"/>
      <c r="H34" s="30"/>
      <c r="I34" s="30"/>
      <c r="J34" s="31"/>
    </row>
    <row r="35" spans="1:50" ht="30" x14ac:dyDescent="0.25">
      <c r="A35" s="20" t="s">
        <v>31</v>
      </c>
      <c r="B35" s="30" t="s">
        <v>51</v>
      </c>
      <c r="C35" s="30"/>
      <c r="D35" s="30"/>
      <c r="E35" s="30"/>
      <c r="F35" s="30"/>
      <c r="G35" s="30"/>
      <c r="H35" s="30"/>
      <c r="I35" s="30"/>
      <c r="J35" s="31"/>
    </row>
    <row r="36" spans="1:50" ht="15" customHeight="1" x14ac:dyDescent="0.25">
      <c r="A36" s="20" t="s">
        <v>28</v>
      </c>
      <c r="B36" s="30" t="s">
        <v>87</v>
      </c>
      <c r="C36" s="30"/>
      <c r="D36" s="30"/>
      <c r="E36" s="30"/>
      <c r="F36" s="30"/>
      <c r="G36" s="30"/>
      <c r="H36" s="30"/>
      <c r="I36" s="30"/>
      <c r="J36" s="31"/>
    </row>
    <row r="37" spans="1:50" ht="30" customHeight="1" x14ac:dyDescent="0.25">
      <c r="A37" s="20" t="s">
        <v>29</v>
      </c>
      <c r="B37" s="30" t="s">
        <v>88</v>
      </c>
      <c r="C37" s="30"/>
      <c r="D37" s="30"/>
      <c r="E37" s="30"/>
      <c r="F37" s="30"/>
      <c r="G37" s="30"/>
      <c r="H37" s="30"/>
      <c r="I37" s="30"/>
      <c r="J37" s="31"/>
      <c r="K37" s="30"/>
      <c r="L37" s="30"/>
      <c r="M37" s="30"/>
      <c r="N37" s="30"/>
      <c r="O37" s="30"/>
      <c r="P37" s="30"/>
      <c r="Q37" s="30"/>
      <c r="R37" s="30"/>
      <c r="S37" s="31"/>
      <c r="T37" s="30"/>
      <c r="U37" s="30"/>
      <c r="V37" s="30"/>
      <c r="W37" s="30"/>
      <c r="X37" s="30"/>
      <c r="Y37" s="30"/>
      <c r="Z37" s="30"/>
      <c r="AA37" s="30"/>
      <c r="AB37" s="31"/>
      <c r="AC37" s="30"/>
      <c r="AD37" s="30"/>
      <c r="AE37" s="30"/>
      <c r="AF37" s="30"/>
      <c r="AG37" s="30"/>
      <c r="AH37" s="30"/>
      <c r="AI37" s="30"/>
      <c r="AJ37" s="30"/>
      <c r="AK37" s="31"/>
      <c r="AL37" s="30"/>
      <c r="AM37" s="30"/>
      <c r="AN37" s="30"/>
      <c r="AO37" s="30"/>
      <c r="AP37" s="30"/>
      <c r="AQ37" s="30"/>
      <c r="AR37" s="30"/>
      <c r="AS37" s="30"/>
      <c r="AT37" s="31"/>
      <c r="AU37" s="30"/>
      <c r="AV37" s="30"/>
      <c r="AW37" s="30"/>
      <c r="AX37" s="30"/>
    </row>
    <row r="38" spans="1:50" ht="85.5" customHeight="1" x14ac:dyDescent="0.25">
      <c r="A38" s="20" t="s">
        <v>30</v>
      </c>
      <c r="B38" s="30" t="s">
        <v>89</v>
      </c>
      <c r="C38" s="30"/>
      <c r="D38" s="30"/>
      <c r="E38" s="30"/>
      <c r="F38" s="30"/>
      <c r="G38" s="30"/>
      <c r="H38" s="30"/>
      <c r="I38" s="30"/>
      <c r="J38" s="31"/>
    </row>
    <row r="39" spans="1:50" ht="30" x14ac:dyDescent="0.25">
      <c r="A39" s="20" t="s">
        <v>31</v>
      </c>
      <c r="B39" s="30" t="s">
        <v>51</v>
      </c>
      <c r="C39" s="30"/>
      <c r="D39" s="30"/>
      <c r="E39" s="30"/>
      <c r="F39" s="30"/>
      <c r="G39" s="30"/>
      <c r="H39" s="30"/>
      <c r="I39" s="30"/>
      <c r="J39" s="31"/>
    </row>
    <row r="40" spans="1:50" ht="15.75" x14ac:dyDescent="0.25">
      <c r="A40" s="44" t="s">
        <v>32</v>
      </c>
      <c r="B40" s="45"/>
      <c r="C40" s="45"/>
      <c r="D40" s="45"/>
      <c r="E40" s="45"/>
      <c r="F40" s="45"/>
      <c r="G40" s="45"/>
      <c r="H40" s="45"/>
      <c r="I40" s="45"/>
      <c r="J40" s="46"/>
    </row>
    <row r="41" spans="1:50" ht="15.75" x14ac:dyDescent="0.25">
      <c r="A41" s="47" t="s">
        <v>33</v>
      </c>
      <c r="B41" s="48"/>
      <c r="C41" s="48"/>
      <c r="D41" s="48"/>
      <c r="E41" s="48"/>
      <c r="F41" s="48"/>
      <c r="G41" s="48"/>
      <c r="H41" s="48"/>
      <c r="I41" s="48"/>
      <c r="J41" s="49"/>
      <c r="K41" s="1"/>
    </row>
    <row r="42" spans="1:50" ht="27.75" customHeight="1" x14ac:dyDescent="0.25">
      <c r="A42" s="50" t="s">
        <v>39</v>
      </c>
      <c r="B42" s="51"/>
      <c r="C42" s="51"/>
      <c r="D42" s="51"/>
      <c r="E42" s="51"/>
      <c r="F42" s="51"/>
      <c r="G42" s="51"/>
      <c r="H42" s="51"/>
      <c r="I42" s="51"/>
      <c r="J42" s="52"/>
    </row>
    <row r="43" spans="1:50" ht="27.75" customHeight="1" x14ac:dyDescent="0.25">
      <c r="A43" s="25"/>
      <c r="B43" s="25"/>
      <c r="C43" s="25"/>
      <c r="D43" s="25"/>
      <c r="E43" s="25"/>
      <c r="F43" s="25"/>
      <c r="G43" s="25"/>
      <c r="H43" s="25"/>
      <c r="I43" s="25"/>
      <c r="J43" s="25"/>
    </row>
    <row r="44" spans="1:50" ht="15.75" x14ac:dyDescent="0.25">
      <c r="A44" s="44" t="s">
        <v>73</v>
      </c>
      <c r="B44" s="45"/>
      <c r="C44" s="45"/>
      <c r="D44" s="45"/>
      <c r="E44" s="45"/>
      <c r="F44" s="45"/>
      <c r="G44" s="45"/>
      <c r="H44" s="45"/>
      <c r="I44" s="45"/>
      <c r="J44" s="46"/>
    </row>
    <row r="45" spans="1:50" ht="29.25" customHeight="1" x14ac:dyDescent="0.25">
      <c r="A45" s="4" t="s">
        <v>14</v>
      </c>
      <c r="B45" s="30" t="s">
        <v>74</v>
      </c>
      <c r="C45" s="30"/>
      <c r="D45" s="30"/>
      <c r="E45" s="30"/>
      <c r="F45" s="30"/>
      <c r="G45" s="30"/>
      <c r="H45" s="30"/>
      <c r="I45" s="30"/>
      <c r="J45" s="31"/>
    </row>
    <row r="46" spans="1:50" ht="56.25" customHeight="1" x14ac:dyDescent="0.25">
      <c r="A46" s="9" t="s">
        <v>15</v>
      </c>
      <c r="B46" s="30" t="s">
        <v>75</v>
      </c>
      <c r="C46" s="30"/>
      <c r="D46" s="30"/>
      <c r="E46" s="30"/>
      <c r="F46" s="30"/>
      <c r="G46" s="30"/>
      <c r="H46" s="30"/>
      <c r="I46" s="30"/>
      <c r="J46" s="31"/>
    </row>
    <row r="47" spans="1:50" ht="34.5" customHeight="1" x14ac:dyDescent="0.25">
      <c r="A47" s="9" t="s">
        <v>16</v>
      </c>
      <c r="B47" s="30" t="s">
        <v>76</v>
      </c>
      <c r="C47" s="30"/>
      <c r="D47" s="30"/>
      <c r="E47" s="30"/>
      <c r="F47" s="30"/>
      <c r="G47" s="30"/>
      <c r="H47" s="30"/>
      <c r="I47" s="30"/>
      <c r="J47" s="31"/>
    </row>
    <row r="48" spans="1:50" ht="35.25" customHeight="1" x14ac:dyDescent="0.25">
      <c r="A48" s="9" t="s">
        <v>36</v>
      </c>
      <c r="B48" s="30" t="s">
        <v>77</v>
      </c>
      <c r="C48" s="30"/>
      <c r="D48" s="30"/>
      <c r="E48" s="30"/>
      <c r="F48" s="30"/>
      <c r="G48" s="30"/>
      <c r="H48" s="30"/>
      <c r="I48" s="30"/>
      <c r="J48" s="31"/>
      <c r="K48" s="1"/>
    </row>
    <row r="49" spans="1:11" ht="15.75" x14ac:dyDescent="0.25">
      <c r="A49" s="44" t="s">
        <v>17</v>
      </c>
      <c r="B49" s="45"/>
      <c r="C49" s="45"/>
      <c r="D49" s="45"/>
      <c r="E49" s="45"/>
      <c r="F49" s="45"/>
      <c r="G49" s="45"/>
      <c r="H49" s="45"/>
      <c r="I49" s="45"/>
      <c r="J49" s="46"/>
    </row>
    <row r="50" spans="1:11" ht="15.75" x14ac:dyDescent="0.25">
      <c r="A50" s="34" t="s">
        <v>18</v>
      </c>
      <c r="B50" s="35"/>
      <c r="C50" s="35"/>
      <c r="D50" s="35"/>
      <c r="E50" s="35"/>
      <c r="F50" s="35"/>
      <c r="G50" s="35"/>
      <c r="H50" s="35"/>
      <c r="I50" s="35"/>
      <c r="J50" s="36"/>
      <c r="K50" s="1"/>
    </row>
    <row r="51" spans="1:11" ht="15" customHeight="1" x14ac:dyDescent="0.25">
      <c r="A51" s="54" t="s">
        <v>19</v>
      </c>
      <c r="B51" s="55"/>
      <c r="C51" s="56" t="s">
        <v>20</v>
      </c>
      <c r="D51" s="57"/>
      <c r="E51" s="57"/>
      <c r="F51" s="57" t="s">
        <v>21</v>
      </c>
      <c r="G51" s="57"/>
      <c r="H51" s="55"/>
      <c r="I51" s="56" t="s">
        <v>22</v>
      </c>
      <c r="J51" s="58"/>
    </row>
    <row r="52" spans="1:11" x14ac:dyDescent="0.25">
      <c r="A52" s="37">
        <v>507795730</v>
      </c>
      <c r="B52" s="38"/>
      <c r="C52" s="39">
        <v>539053150</v>
      </c>
      <c r="D52" s="40"/>
      <c r="E52" s="41"/>
      <c r="F52" s="39">
        <v>84282826</v>
      </c>
      <c r="G52" s="40"/>
      <c r="H52" s="41"/>
      <c r="I52" s="42">
        <f>+IF(F52&gt;0,F52/C52,0)</f>
        <v>0.15635346162062128</v>
      </c>
      <c r="J52" s="43"/>
    </row>
    <row r="53" spans="1:11" ht="15.75" x14ac:dyDescent="0.25">
      <c r="A53" s="34" t="s">
        <v>23</v>
      </c>
      <c r="B53" s="35"/>
      <c r="C53" s="35"/>
      <c r="D53" s="35"/>
      <c r="E53" s="35"/>
      <c r="F53" s="35"/>
      <c r="G53" s="35"/>
      <c r="H53" s="35"/>
      <c r="I53" s="35"/>
      <c r="J53" s="36"/>
      <c r="K53" s="1"/>
    </row>
    <row r="54" spans="1:11" x14ac:dyDescent="0.25">
      <c r="A54" s="5"/>
      <c r="B54"/>
      <c r="C54" s="32" t="s">
        <v>49</v>
      </c>
      <c r="D54" s="53"/>
      <c r="E54" s="32" t="s">
        <v>47</v>
      </c>
      <c r="F54" s="53"/>
      <c r="G54" s="32" t="s">
        <v>48</v>
      </c>
      <c r="H54" s="32"/>
      <c r="I54" s="32" t="s">
        <v>24</v>
      </c>
      <c r="J54" s="33"/>
    </row>
    <row r="55" spans="1:11" ht="38.25" x14ac:dyDescent="0.25">
      <c r="A55" s="10" t="s">
        <v>25</v>
      </c>
      <c r="B55" s="11" t="s">
        <v>26</v>
      </c>
      <c r="C55" s="11" t="s">
        <v>37</v>
      </c>
      <c r="D55" s="11" t="s">
        <v>38</v>
      </c>
      <c r="E55" s="11" t="s">
        <v>41</v>
      </c>
      <c r="F55" s="11" t="s">
        <v>42</v>
      </c>
      <c r="G55" s="11" t="s">
        <v>43</v>
      </c>
      <c r="H55" s="11" t="s">
        <v>44</v>
      </c>
      <c r="I55" s="11" t="s">
        <v>45</v>
      </c>
      <c r="J55" s="12" t="s">
        <v>46</v>
      </c>
    </row>
    <row r="56" spans="1:11" ht="60" x14ac:dyDescent="0.25">
      <c r="A56" s="13" t="s">
        <v>79</v>
      </c>
      <c r="B56" s="14" t="s">
        <v>81</v>
      </c>
      <c r="C56" s="15">
        <v>200</v>
      </c>
      <c r="D56" s="16">
        <v>5670000</v>
      </c>
      <c r="E56" s="16">
        <v>50</v>
      </c>
      <c r="F56" s="16">
        <v>1417500</v>
      </c>
      <c r="G56" s="17">
        <v>17</v>
      </c>
      <c r="H56" s="16">
        <v>1763982</v>
      </c>
      <c r="I56" s="18">
        <f>IF(G56&gt;0,G56/C56,0)</f>
        <v>8.5000000000000006E-2</v>
      </c>
      <c r="J56" s="19">
        <f>IF(H56&gt;0,H56/D56,0)</f>
        <v>0.3111079365079365</v>
      </c>
    </row>
    <row r="57" spans="1:11" ht="52.5" customHeight="1" x14ac:dyDescent="0.25">
      <c r="A57" s="13" t="s">
        <v>78</v>
      </c>
      <c r="B57" s="14" t="s">
        <v>80</v>
      </c>
      <c r="C57" s="15">
        <v>6000</v>
      </c>
      <c r="D57" s="16">
        <v>63675000</v>
      </c>
      <c r="E57" s="16">
        <v>1000</v>
      </c>
      <c r="F57" s="16">
        <v>10612000</v>
      </c>
      <c r="G57" s="17">
        <v>1138</v>
      </c>
      <c r="H57" s="16">
        <v>8435910</v>
      </c>
      <c r="I57" s="18">
        <f>IF(G57&gt;0,G57/C57,0)</f>
        <v>0.18966666666666668</v>
      </c>
      <c r="J57" s="19">
        <f>IF(H57&gt;0,H57/D57,0)</f>
        <v>0.13248386336866902</v>
      </c>
    </row>
    <row r="58" spans="1:11" ht="15.75" x14ac:dyDescent="0.25">
      <c r="A58" s="34" t="s">
        <v>27</v>
      </c>
      <c r="B58" s="35"/>
      <c r="C58" s="35"/>
      <c r="D58" s="35"/>
      <c r="E58" s="35"/>
      <c r="F58" s="35"/>
      <c r="G58" s="35"/>
      <c r="H58" s="35"/>
      <c r="I58" s="35"/>
      <c r="J58" s="36"/>
      <c r="K58" s="1"/>
    </row>
    <row r="59" spans="1:11" ht="15" customHeight="1" x14ac:dyDescent="0.25">
      <c r="A59" s="20" t="s">
        <v>28</v>
      </c>
      <c r="B59" s="30" t="s">
        <v>90</v>
      </c>
      <c r="C59" s="30"/>
      <c r="D59" s="30"/>
      <c r="E59" s="30"/>
      <c r="F59" s="30"/>
      <c r="G59" s="30"/>
      <c r="H59" s="30"/>
      <c r="I59" s="30"/>
      <c r="J59" s="31"/>
    </row>
    <row r="60" spans="1:11" ht="30" customHeight="1" x14ac:dyDescent="0.25">
      <c r="A60" s="20" t="s">
        <v>29</v>
      </c>
      <c r="B60" s="30" t="s">
        <v>91</v>
      </c>
      <c r="C60" s="30"/>
      <c r="D60" s="30"/>
      <c r="E60" s="30"/>
      <c r="F60" s="30"/>
      <c r="G60" s="30"/>
      <c r="H60" s="30"/>
      <c r="I60" s="30"/>
      <c r="J60" s="31"/>
    </row>
    <row r="61" spans="1:11" ht="85.5" customHeight="1" x14ac:dyDescent="0.25">
      <c r="A61" s="20" t="s">
        <v>30</v>
      </c>
      <c r="B61" s="30" t="s">
        <v>92</v>
      </c>
      <c r="C61" s="30"/>
      <c r="D61" s="30"/>
      <c r="E61" s="30"/>
      <c r="F61" s="30"/>
      <c r="G61" s="30"/>
      <c r="H61" s="30"/>
      <c r="I61" s="30"/>
      <c r="J61" s="31"/>
    </row>
    <row r="62" spans="1:11" ht="30" x14ac:dyDescent="0.25">
      <c r="A62" s="20" t="s">
        <v>31</v>
      </c>
      <c r="B62" s="30" t="s">
        <v>93</v>
      </c>
      <c r="C62" s="30"/>
      <c r="D62" s="30"/>
      <c r="E62" s="30"/>
      <c r="F62" s="30"/>
      <c r="G62" s="30"/>
      <c r="H62" s="30"/>
      <c r="I62" s="30"/>
      <c r="J62" s="31"/>
    </row>
    <row r="63" spans="1:11" ht="15" customHeight="1" x14ac:dyDescent="0.25">
      <c r="A63" s="20" t="s">
        <v>28</v>
      </c>
      <c r="B63" s="30" t="s">
        <v>94</v>
      </c>
      <c r="C63" s="30"/>
      <c r="D63" s="30"/>
      <c r="E63" s="30"/>
      <c r="F63" s="30"/>
      <c r="G63" s="30"/>
      <c r="H63" s="30"/>
      <c r="I63" s="30"/>
      <c r="J63" s="31"/>
    </row>
    <row r="64" spans="1:11" ht="30" customHeight="1" x14ac:dyDescent="0.25">
      <c r="A64" s="20" t="s">
        <v>29</v>
      </c>
      <c r="B64" s="30" t="s">
        <v>95</v>
      </c>
      <c r="C64" s="30"/>
      <c r="D64" s="30"/>
      <c r="E64" s="30"/>
      <c r="F64" s="30"/>
      <c r="G64" s="30"/>
      <c r="H64" s="30"/>
      <c r="I64" s="30"/>
      <c r="J64" s="31"/>
    </row>
    <row r="65" spans="1:11" ht="85.5" customHeight="1" x14ac:dyDescent="0.25">
      <c r="A65" s="20" t="s">
        <v>30</v>
      </c>
      <c r="B65" s="30" t="s">
        <v>96</v>
      </c>
      <c r="C65" s="30"/>
      <c r="D65" s="30"/>
      <c r="E65" s="30"/>
      <c r="F65" s="30"/>
      <c r="G65" s="30"/>
      <c r="H65" s="30"/>
      <c r="I65" s="30"/>
      <c r="J65" s="31"/>
    </row>
    <row r="66" spans="1:11" ht="30" x14ac:dyDescent="0.25">
      <c r="A66" s="20" t="s">
        <v>31</v>
      </c>
      <c r="B66" s="30" t="s">
        <v>51</v>
      </c>
      <c r="C66" s="30"/>
      <c r="D66" s="30"/>
      <c r="E66" s="30"/>
      <c r="F66" s="30"/>
      <c r="G66" s="30"/>
      <c r="H66" s="30"/>
      <c r="I66" s="30"/>
      <c r="J66" s="31"/>
    </row>
    <row r="67" spans="1:11" ht="15.75" x14ac:dyDescent="0.25">
      <c r="A67" s="44" t="s">
        <v>32</v>
      </c>
      <c r="B67" s="45"/>
      <c r="C67" s="45"/>
      <c r="D67" s="45"/>
      <c r="E67" s="45"/>
      <c r="F67" s="45"/>
      <c r="G67" s="45"/>
      <c r="H67" s="45"/>
      <c r="I67" s="45"/>
      <c r="J67" s="46"/>
    </row>
    <row r="68" spans="1:11" ht="15.75" x14ac:dyDescent="0.25">
      <c r="A68" s="47" t="s">
        <v>33</v>
      </c>
      <c r="B68" s="48"/>
      <c r="C68" s="48"/>
      <c r="D68" s="48"/>
      <c r="E68" s="48"/>
      <c r="F68" s="48"/>
      <c r="G68" s="48"/>
      <c r="H68" s="48"/>
      <c r="I68" s="48"/>
      <c r="J68" s="49"/>
      <c r="K68" s="1"/>
    </row>
    <row r="69" spans="1:11" ht="27.75" customHeight="1" x14ac:dyDescent="0.25">
      <c r="A69" s="50" t="s">
        <v>39</v>
      </c>
      <c r="B69" s="51"/>
      <c r="C69" s="51"/>
      <c r="D69" s="51"/>
      <c r="E69" s="51"/>
      <c r="F69" s="51"/>
      <c r="G69" s="51"/>
      <c r="H69" s="51"/>
      <c r="I69" s="51"/>
      <c r="J69" s="52"/>
    </row>
    <row r="70" spans="1:11" ht="30.75" customHeight="1" x14ac:dyDescent="0.25">
      <c r="A70" s="59" t="s">
        <v>40</v>
      </c>
      <c r="B70" s="59"/>
      <c r="C70" s="59"/>
      <c r="D70" s="59"/>
      <c r="E70" s="59"/>
      <c r="F70" s="59"/>
      <c r="G70" s="59"/>
      <c r="H70" s="59"/>
      <c r="I70" s="59"/>
      <c r="J70" s="59"/>
    </row>
    <row r="71" spans="1:11" ht="15.75" thickBot="1" x14ac:dyDescent="0.3">
      <c r="A71" s="28" t="s">
        <v>52</v>
      </c>
      <c r="B71" s="29">
        <v>507795730</v>
      </c>
      <c r="G71" s="77"/>
      <c r="H71" s="77"/>
      <c r="I71" s="77"/>
    </row>
    <row r="72" spans="1:11" x14ac:dyDescent="0.25">
      <c r="A72" s="28" t="s">
        <v>53</v>
      </c>
      <c r="B72" s="29">
        <v>539053150</v>
      </c>
      <c r="G72" s="78" t="s">
        <v>82</v>
      </c>
      <c r="H72" s="78"/>
      <c r="I72" s="78"/>
    </row>
    <row r="73" spans="1:11" x14ac:dyDescent="0.25">
      <c r="A73" s="28" t="s">
        <v>54</v>
      </c>
      <c r="B73" s="29">
        <v>414652109</v>
      </c>
      <c r="G73" s="79" t="s">
        <v>83</v>
      </c>
      <c r="H73" s="79"/>
      <c r="I73" s="79"/>
    </row>
  </sheetData>
  <mergeCells count="96">
    <mergeCell ref="G71:I71"/>
    <mergeCell ref="G72:I72"/>
    <mergeCell ref="G73:I73"/>
    <mergeCell ref="C15:J15"/>
    <mergeCell ref="A5:J5"/>
    <mergeCell ref="A6:J6"/>
    <mergeCell ref="A7:J7"/>
    <mergeCell ref="C14:J14"/>
    <mergeCell ref="C16:J16"/>
    <mergeCell ref="A17:J17"/>
    <mergeCell ref="B18:J18"/>
    <mergeCell ref="B19:J19"/>
    <mergeCell ref="B20:J20"/>
    <mergeCell ref="A22:J22"/>
    <mergeCell ref="A23:J23"/>
    <mergeCell ref="A24:B24"/>
    <mergeCell ref="B1:J1"/>
    <mergeCell ref="B2:C2"/>
    <mergeCell ref="D2:H2"/>
    <mergeCell ref="B3:C3"/>
    <mergeCell ref="D3:H3"/>
    <mergeCell ref="A4:J4"/>
    <mergeCell ref="B8:J8"/>
    <mergeCell ref="B11:J11"/>
    <mergeCell ref="B12:J12"/>
    <mergeCell ref="A13:J13"/>
    <mergeCell ref="C24:E24"/>
    <mergeCell ref="F24:H24"/>
    <mergeCell ref="C27:D27"/>
    <mergeCell ref="G27:H27"/>
    <mergeCell ref="I27:J27"/>
    <mergeCell ref="C25:E25"/>
    <mergeCell ref="F25:H25"/>
    <mergeCell ref="E27:F27"/>
    <mergeCell ref="A40:J40"/>
    <mergeCell ref="A41:J41"/>
    <mergeCell ref="A42:J42"/>
    <mergeCell ref="A70:J70"/>
    <mergeCell ref="B9:J9"/>
    <mergeCell ref="B10:J10"/>
    <mergeCell ref="B21:J21"/>
    <mergeCell ref="A31:J31"/>
    <mergeCell ref="B36:J36"/>
    <mergeCell ref="B37:J37"/>
    <mergeCell ref="B38:J38"/>
    <mergeCell ref="B39:J39"/>
    <mergeCell ref="A25:B25"/>
    <mergeCell ref="I25:J25"/>
    <mergeCell ref="A26:J26"/>
    <mergeCell ref="I24:J24"/>
    <mergeCell ref="A51:B51"/>
    <mergeCell ref="C51:E51"/>
    <mergeCell ref="F51:H51"/>
    <mergeCell ref="I51:J51"/>
    <mergeCell ref="A44:J44"/>
    <mergeCell ref="B45:J45"/>
    <mergeCell ref="B46:J46"/>
    <mergeCell ref="B47:J47"/>
    <mergeCell ref="B48:J48"/>
    <mergeCell ref="A68:J68"/>
    <mergeCell ref="A69:J69"/>
    <mergeCell ref="K37:S37"/>
    <mergeCell ref="T37:AB37"/>
    <mergeCell ref="AC37:AK37"/>
    <mergeCell ref="B60:J60"/>
    <mergeCell ref="B61:J61"/>
    <mergeCell ref="B62:J62"/>
    <mergeCell ref="B63:J63"/>
    <mergeCell ref="B64:J64"/>
    <mergeCell ref="B65:J65"/>
    <mergeCell ref="B66:J66"/>
    <mergeCell ref="A67:J67"/>
    <mergeCell ref="C54:D54"/>
    <mergeCell ref="E54:F54"/>
    <mergeCell ref="G54:H54"/>
    <mergeCell ref="B32:J32"/>
    <mergeCell ref="B33:J33"/>
    <mergeCell ref="K33:S33"/>
    <mergeCell ref="T33:AB33"/>
    <mergeCell ref="AC33:AK33"/>
    <mergeCell ref="AL33:AT33"/>
    <mergeCell ref="AU33:AX33"/>
    <mergeCell ref="B34:J34"/>
    <mergeCell ref="B35:J35"/>
    <mergeCell ref="B59:J59"/>
    <mergeCell ref="AL37:AT37"/>
    <mergeCell ref="AU37:AX37"/>
    <mergeCell ref="I54:J54"/>
    <mergeCell ref="A58:J58"/>
    <mergeCell ref="A52:B52"/>
    <mergeCell ref="C52:E52"/>
    <mergeCell ref="F52:H52"/>
    <mergeCell ref="I52:J52"/>
    <mergeCell ref="A53:J53"/>
    <mergeCell ref="A49:J49"/>
    <mergeCell ref="A50:J50"/>
  </mergeCells>
  <phoneticPr fontId="22" type="noConversion"/>
  <dataValidations count="16">
    <dataValidation allowBlank="1" showInputMessage="1" showErrorMessage="1" prompt="Monto ejecutado en el trimestre" sqref="H28:H30 H55:H57" xr:uid="{00000000-0002-0000-0000-000000000000}"/>
    <dataValidation allowBlank="1" showInputMessage="1" showErrorMessage="1" prompt="Meta alcanzada en el trimestre" sqref="G28:G30 G55:G57" xr:uid="{00000000-0002-0000-0000-000001000000}"/>
    <dataValidation allowBlank="1" showInputMessage="1" showErrorMessage="1" prompt="Monto presupuestado para el producto" sqref="D28:D30 E29:F30 F28 D55:D57 E56:F57 F55" xr:uid="{00000000-0002-0000-0000-000002000000}"/>
    <dataValidation allowBlank="1" showInputMessage="1" showErrorMessage="1" prompt="Meta anual del indicador" sqref="C28:C30 E28 C55:C57 E55" xr:uid="{00000000-0002-0000-0000-000003000000}"/>
    <dataValidation allowBlank="1" showInputMessage="1" showErrorMessage="1" prompt="Nombre del indicador" sqref="B28:B30 B55:B57" xr:uid="{00000000-0002-0000-0000-000004000000}"/>
    <dataValidation allowBlank="1" showInputMessage="1" showErrorMessage="1" prompt="Nombre de cada producto" sqref="A28:A30 A55:A57" xr:uid="{00000000-0002-0000-0000-000005000000}"/>
    <dataValidation allowBlank="1" showInputMessage="1" showErrorMessage="1" prompt="¿En qué consiste el programa?" sqref="B19:J19 B46:J46" xr:uid="{00000000-0002-0000-0000-000006000000}"/>
    <dataValidation allowBlank="1" showInputMessage="1" showErrorMessage="1" prompt="Presupuesto del programa" sqref="A25:C25 F25 A52:C52 F52" xr:uid="{00000000-0002-0000-0000-000007000000}"/>
    <dataValidation allowBlank="1" showInputMessage="1" showErrorMessage="1" prompt="Oportunidades de mejora identificadas" sqref="A42:J43 A69:J69" xr:uid="{00000000-0002-0000-0000-000008000000}"/>
    <dataValidation allowBlank="1" showInputMessage="1" showErrorMessage="1" prompt="De existir desvío, explicar razones." sqref="B39:J39 B35:J35 B66:J66 B62:J62" xr:uid="{00000000-0002-0000-0000-000009000000}"/>
    <dataValidation allowBlank="1" showInputMessage="1" showErrorMessage="1" prompt="1. Describir lo plasmado en el presupuesto_x000a_2. Describir lo alcanzado en términos financieros y de producción " sqref="B38:J38 B65:J65 B34:J34 B61:J61" xr:uid="{00000000-0002-0000-0000-00000A000000}"/>
    <dataValidation allowBlank="1" showInputMessage="1" showErrorMessage="1" prompt="¿En qué consiste el producto? su objetivo" sqref="B37:J37 B64:J64 B33:J33 B60:J60" xr:uid="{00000000-0002-0000-0000-00000B000000}"/>
    <dataValidation allowBlank="1" showInputMessage="1" showErrorMessage="1" prompt="Nombre del producto" sqref="B36:J36 B63:J63 B32:J32 B59:J59" xr:uid="{00000000-0002-0000-0000-00000C000000}"/>
    <dataValidation allowBlank="1" showInputMessage="1" showErrorMessage="1" prompt="¿A quién va dirigido el programa?, ¿qué característica tiene esta población que requiere ser beneficiada?" sqref="B20:J20 B47:J47"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4" orientation="portrait" r:id="rId1"/>
  <ignoredErrors>
    <ignoredError sqref="I29:J29" unlockedFormula="1"/>
  </ignoredError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FCD7B-6C1A-4101-8842-C828BF59A6DB}">
  <dimension ref="A1:AW73"/>
  <sheetViews>
    <sheetView tabSelected="1" view="pageBreakPreview" topLeftCell="A61" zoomScale="130" zoomScaleNormal="100" zoomScaleSheetLayoutView="130" workbookViewId="0">
      <selection activeCell="A7" sqref="A7:J7"/>
    </sheetView>
  </sheetViews>
  <sheetFormatPr baseColWidth="10" defaultRowHeight="15" x14ac:dyDescent="0.25"/>
  <cols>
    <col min="1" max="1" width="23" style="6" customWidth="1"/>
    <col min="2" max="2" width="15.7109375" style="6" customWidth="1"/>
    <col min="3" max="10" width="12.7109375" style="6" customWidth="1"/>
    <col min="11" max="11" width="11.42578125" style="6"/>
  </cols>
  <sheetData>
    <row r="1" spans="1:11" ht="21.75" thickBot="1" x14ac:dyDescent="0.3">
      <c r="A1" s="21"/>
      <c r="B1" s="67" t="s">
        <v>50</v>
      </c>
      <c r="C1" s="68"/>
      <c r="D1" s="68"/>
      <c r="E1" s="68"/>
      <c r="F1" s="68"/>
      <c r="G1" s="68"/>
      <c r="H1" s="68"/>
      <c r="I1" s="68"/>
      <c r="J1" s="69"/>
      <c r="K1" s="1"/>
    </row>
    <row r="2" spans="1:11" ht="21.75" thickBot="1" x14ac:dyDescent="0.3">
      <c r="A2" s="22"/>
      <c r="B2" s="70" t="s">
        <v>0</v>
      </c>
      <c r="C2" s="71"/>
      <c r="D2" s="70" t="s">
        <v>1</v>
      </c>
      <c r="E2" s="72"/>
      <c r="F2" s="72"/>
      <c r="G2" s="71"/>
      <c r="H2" s="73"/>
      <c r="I2" s="2" t="s">
        <v>2</v>
      </c>
      <c r="J2" s="3" t="s">
        <v>3</v>
      </c>
      <c r="K2" s="1"/>
    </row>
    <row r="3" spans="1:11" ht="21.75" thickBot="1" x14ac:dyDescent="0.3">
      <c r="A3" s="23"/>
      <c r="B3" s="74" t="s">
        <v>4</v>
      </c>
      <c r="C3" s="75"/>
      <c r="D3" s="74"/>
      <c r="E3" s="75"/>
      <c r="F3" s="75"/>
      <c r="G3" s="75"/>
      <c r="H3" s="76"/>
      <c r="I3" s="26"/>
      <c r="J3" s="27"/>
      <c r="K3" s="1"/>
    </row>
    <row r="4" spans="1:11" x14ac:dyDescent="0.25">
      <c r="A4" s="63"/>
      <c r="B4" s="64"/>
      <c r="C4" s="64"/>
      <c r="D4" s="65"/>
      <c r="E4" s="65"/>
      <c r="F4" s="65"/>
      <c r="G4" s="65"/>
      <c r="H4" s="65"/>
      <c r="I4" s="64"/>
      <c r="J4" s="66"/>
      <c r="K4" s="1"/>
    </row>
    <row r="5" spans="1:11" ht="3" customHeight="1" x14ac:dyDescent="0.25">
      <c r="A5" s="81"/>
      <c r="B5" s="82"/>
      <c r="C5" s="82"/>
      <c r="D5" s="82"/>
      <c r="E5" s="82"/>
      <c r="F5" s="82"/>
      <c r="G5" s="82"/>
      <c r="H5" s="82"/>
      <c r="I5" s="82"/>
      <c r="J5" s="83"/>
      <c r="K5" s="1"/>
    </row>
    <row r="6" spans="1:11" ht="15.75" x14ac:dyDescent="0.25">
      <c r="A6" s="44" t="s">
        <v>5</v>
      </c>
      <c r="B6" s="45"/>
      <c r="C6" s="45"/>
      <c r="D6" s="45"/>
      <c r="E6" s="45"/>
      <c r="F6" s="45"/>
      <c r="G6" s="45"/>
      <c r="H6" s="45"/>
      <c r="I6" s="45"/>
      <c r="J6" s="46"/>
      <c r="K6" s="1"/>
    </row>
    <row r="7" spans="1:11" ht="15.75" x14ac:dyDescent="0.25">
      <c r="A7" s="34" t="s">
        <v>6</v>
      </c>
      <c r="B7" s="35"/>
      <c r="C7" s="35"/>
      <c r="D7" s="35"/>
      <c r="E7" s="35"/>
      <c r="F7" s="35"/>
      <c r="G7" s="35"/>
      <c r="H7" s="35"/>
      <c r="I7" s="35"/>
      <c r="J7" s="36"/>
      <c r="K7" s="1"/>
    </row>
    <row r="8" spans="1:11" x14ac:dyDescent="0.25">
      <c r="A8" s="4" t="s">
        <v>7</v>
      </c>
      <c r="B8" s="60" t="s">
        <v>55</v>
      </c>
      <c r="C8" s="61"/>
      <c r="D8" s="61"/>
      <c r="E8" s="61"/>
      <c r="F8" s="61"/>
      <c r="G8" s="61"/>
      <c r="H8" s="61"/>
      <c r="I8" s="61"/>
      <c r="J8" s="62"/>
      <c r="K8" s="1"/>
    </row>
    <row r="9" spans="1:11" ht="15" customHeight="1" x14ac:dyDescent="0.25">
      <c r="A9" s="24" t="s">
        <v>34</v>
      </c>
      <c r="B9" s="60" t="s">
        <v>56</v>
      </c>
      <c r="C9" s="61"/>
      <c r="D9" s="61"/>
      <c r="E9" s="61"/>
      <c r="F9" s="61"/>
      <c r="G9" s="61"/>
      <c r="H9" s="61"/>
      <c r="I9" s="61"/>
      <c r="J9" s="62"/>
      <c r="K9" s="1"/>
    </row>
    <row r="10" spans="1:11" x14ac:dyDescent="0.25">
      <c r="A10" s="24" t="s">
        <v>35</v>
      </c>
      <c r="B10" s="60" t="s">
        <v>57</v>
      </c>
      <c r="C10" s="61"/>
      <c r="D10" s="61"/>
      <c r="E10" s="61"/>
      <c r="F10" s="61"/>
      <c r="G10" s="61"/>
      <c r="H10" s="61"/>
      <c r="I10" s="61"/>
      <c r="J10" s="62"/>
      <c r="K10" s="1"/>
    </row>
    <row r="11" spans="1:11" ht="57" customHeight="1" x14ac:dyDescent="0.25">
      <c r="A11" s="4" t="s">
        <v>8</v>
      </c>
      <c r="B11" s="30" t="s">
        <v>58</v>
      </c>
      <c r="C11" s="30"/>
      <c r="D11" s="30"/>
      <c r="E11" s="30"/>
      <c r="F11" s="30"/>
      <c r="G11" s="30"/>
      <c r="H11" s="30"/>
      <c r="I11" s="30"/>
      <c r="J11" s="31"/>
    </row>
    <row r="12" spans="1:11" ht="48" customHeight="1" x14ac:dyDescent="0.25">
      <c r="A12" s="4" t="s">
        <v>9</v>
      </c>
      <c r="B12" s="30" t="s">
        <v>59</v>
      </c>
      <c r="C12" s="30"/>
      <c r="D12" s="30"/>
      <c r="E12" s="30"/>
      <c r="F12" s="30"/>
      <c r="G12" s="30"/>
      <c r="H12" s="30"/>
      <c r="I12" s="30"/>
      <c r="J12" s="31"/>
    </row>
    <row r="13" spans="1:11" ht="15.75" x14ac:dyDescent="0.25">
      <c r="A13" s="44" t="s">
        <v>10</v>
      </c>
      <c r="B13" s="45"/>
      <c r="C13" s="45"/>
      <c r="D13" s="45"/>
      <c r="E13" s="45"/>
      <c r="F13" s="45"/>
      <c r="G13" s="45"/>
      <c r="H13" s="45"/>
      <c r="I13" s="45"/>
      <c r="J13" s="46"/>
    </row>
    <row r="14" spans="1:11" ht="27.75" customHeight="1" x14ac:dyDescent="0.25">
      <c r="A14" s="4" t="s">
        <v>11</v>
      </c>
      <c r="B14" s="7">
        <v>2.2000000000000002</v>
      </c>
      <c r="C14" s="80" t="s">
        <v>61</v>
      </c>
      <c r="D14" s="80"/>
      <c r="E14" s="80"/>
      <c r="F14" s="80"/>
      <c r="G14" s="80"/>
      <c r="H14" s="80"/>
      <c r="I14" s="80"/>
      <c r="J14" s="80"/>
    </row>
    <row r="15" spans="1:11" ht="26.25" customHeight="1" x14ac:dyDescent="0.25">
      <c r="A15" s="4" t="s">
        <v>12</v>
      </c>
      <c r="B15" s="7">
        <v>23.23</v>
      </c>
      <c r="C15" s="80" t="s">
        <v>60</v>
      </c>
      <c r="D15" s="80"/>
      <c r="E15" s="80"/>
      <c r="F15" s="80"/>
      <c r="G15" s="80"/>
      <c r="H15" s="80"/>
      <c r="I15" s="80"/>
      <c r="J15" s="80"/>
    </row>
    <row r="16" spans="1:11" ht="29.25" customHeight="1" x14ac:dyDescent="0.25">
      <c r="A16" s="4" t="s">
        <v>13</v>
      </c>
      <c r="B16" s="8" t="s">
        <v>63</v>
      </c>
      <c r="C16" s="80" t="s">
        <v>62</v>
      </c>
      <c r="D16" s="80"/>
      <c r="E16" s="80"/>
      <c r="F16" s="80"/>
      <c r="G16" s="80"/>
      <c r="H16" s="80"/>
      <c r="I16" s="80"/>
      <c r="J16" s="80"/>
    </row>
    <row r="17" spans="1:11" ht="15.75" x14ac:dyDescent="0.25">
      <c r="A17" s="44" t="s">
        <v>65</v>
      </c>
      <c r="B17" s="45"/>
      <c r="C17" s="45"/>
      <c r="D17" s="45"/>
      <c r="E17" s="45"/>
      <c r="F17" s="45"/>
      <c r="G17" s="45"/>
      <c r="H17" s="45"/>
      <c r="I17" s="45"/>
      <c r="J17" s="46"/>
    </row>
    <row r="18" spans="1:11" ht="29.25" customHeight="1" x14ac:dyDescent="0.25">
      <c r="A18" s="4" t="s">
        <v>14</v>
      </c>
      <c r="B18" s="30" t="s">
        <v>64</v>
      </c>
      <c r="C18" s="30"/>
      <c r="D18" s="30"/>
      <c r="E18" s="30"/>
      <c r="F18" s="30"/>
      <c r="G18" s="30"/>
      <c r="H18" s="30"/>
      <c r="I18" s="30"/>
      <c r="J18" s="31"/>
    </row>
    <row r="19" spans="1:11" ht="78.75" customHeight="1" x14ac:dyDescent="0.25">
      <c r="A19" s="9" t="s">
        <v>15</v>
      </c>
      <c r="B19" s="30" t="s">
        <v>66</v>
      </c>
      <c r="C19" s="30"/>
      <c r="D19" s="30"/>
      <c r="E19" s="30"/>
      <c r="F19" s="30"/>
      <c r="G19" s="30"/>
      <c r="H19" s="30"/>
      <c r="I19" s="30"/>
      <c r="J19" s="31"/>
    </row>
    <row r="20" spans="1:11" ht="34.5" customHeight="1" x14ac:dyDescent="0.25">
      <c r="A20" s="9" t="s">
        <v>16</v>
      </c>
      <c r="B20" s="30" t="s">
        <v>67</v>
      </c>
      <c r="C20" s="30"/>
      <c r="D20" s="30"/>
      <c r="E20" s="30"/>
      <c r="F20" s="30"/>
      <c r="G20" s="30"/>
      <c r="H20" s="30"/>
      <c r="I20" s="30"/>
      <c r="J20" s="31"/>
    </row>
    <row r="21" spans="1:11" ht="35.25" customHeight="1" x14ac:dyDescent="0.25">
      <c r="A21" s="9" t="s">
        <v>36</v>
      </c>
      <c r="B21" s="30" t="s">
        <v>68</v>
      </c>
      <c r="C21" s="30"/>
      <c r="D21" s="30"/>
      <c r="E21" s="30"/>
      <c r="F21" s="30"/>
      <c r="G21" s="30"/>
      <c r="H21" s="30"/>
      <c r="I21" s="30"/>
      <c r="J21" s="31"/>
      <c r="K21" s="1"/>
    </row>
    <row r="22" spans="1:11" ht="15.75" x14ac:dyDescent="0.25">
      <c r="A22" s="44" t="s">
        <v>17</v>
      </c>
      <c r="B22" s="45"/>
      <c r="C22" s="45"/>
      <c r="D22" s="45"/>
      <c r="E22" s="45"/>
      <c r="F22" s="45"/>
      <c r="G22" s="45"/>
      <c r="H22" s="45"/>
      <c r="I22" s="45"/>
      <c r="J22" s="46"/>
    </row>
    <row r="23" spans="1:11" ht="15.75" x14ac:dyDescent="0.25">
      <c r="A23" s="34" t="s">
        <v>18</v>
      </c>
      <c r="B23" s="35"/>
      <c r="C23" s="35"/>
      <c r="D23" s="35"/>
      <c r="E23" s="35"/>
      <c r="F23" s="35"/>
      <c r="G23" s="35"/>
      <c r="H23" s="35"/>
      <c r="I23" s="35"/>
      <c r="J23" s="36"/>
      <c r="K23" s="1"/>
    </row>
    <row r="24" spans="1:11" ht="15" customHeight="1" x14ac:dyDescent="0.25">
      <c r="A24" s="54" t="s">
        <v>19</v>
      </c>
      <c r="B24" s="55"/>
      <c r="C24" s="56" t="s">
        <v>20</v>
      </c>
      <c r="D24" s="57"/>
      <c r="E24" s="57"/>
      <c r="F24" s="57" t="s">
        <v>21</v>
      </c>
      <c r="G24" s="57"/>
      <c r="H24" s="55"/>
      <c r="I24" s="56" t="s">
        <v>22</v>
      </c>
      <c r="J24" s="58"/>
    </row>
    <row r="25" spans="1:11" x14ac:dyDescent="0.25">
      <c r="A25" s="37">
        <v>507795730</v>
      </c>
      <c r="B25" s="38"/>
      <c r="C25" s="39">
        <v>539053150</v>
      </c>
      <c r="D25" s="40"/>
      <c r="E25" s="41"/>
      <c r="F25" s="39">
        <v>84282826</v>
      </c>
      <c r="G25" s="40"/>
      <c r="H25" s="41"/>
      <c r="I25" s="42">
        <f>+IF(F25&gt;0,F25/C25,0)</f>
        <v>0.15635346162062128</v>
      </c>
      <c r="J25" s="43"/>
    </row>
    <row r="26" spans="1:11" ht="15.75" x14ac:dyDescent="0.25">
      <c r="A26" s="34" t="s">
        <v>23</v>
      </c>
      <c r="B26" s="35"/>
      <c r="C26" s="35"/>
      <c r="D26" s="35"/>
      <c r="E26" s="35"/>
      <c r="F26" s="35"/>
      <c r="G26" s="35"/>
      <c r="H26" s="35"/>
      <c r="I26" s="35"/>
      <c r="J26" s="36"/>
      <c r="K26" s="1"/>
    </row>
    <row r="27" spans="1:11" x14ac:dyDescent="0.25">
      <c r="A27" s="5"/>
      <c r="B27"/>
      <c r="C27" s="32" t="s">
        <v>49</v>
      </c>
      <c r="D27" s="53"/>
      <c r="E27" s="32" t="s">
        <v>47</v>
      </c>
      <c r="F27" s="53"/>
      <c r="G27" s="32" t="s">
        <v>48</v>
      </c>
      <c r="H27" s="32"/>
      <c r="I27" s="32" t="s">
        <v>24</v>
      </c>
      <c r="J27" s="33"/>
    </row>
    <row r="28" spans="1:11" ht="38.25" x14ac:dyDescent="0.25">
      <c r="A28" s="10" t="s">
        <v>25</v>
      </c>
      <c r="B28" s="11" t="s">
        <v>26</v>
      </c>
      <c r="C28" s="11" t="s">
        <v>37</v>
      </c>
      <c r="D28" s="11" t="s">
        <v>38</v>
      </c>
      <c r="E28" s="11" t="s">
        <v>41</v>
      </c>
      <c r="F28" s="11" t="s">
        <v>42</v>
      </c>
      <c r="G28" s="11" t="s">
        <v>43</v>
      </c>
      <c r="H28" s="11" t="s">
        <v>44</v>
      </c>
      <c r="I28" s="11" t="s">
        <v>45</v>
      </c>
      <c r="J28" s="12" t="s">
        <v>46</v>
      </c>
    </row>
    <row r="29" spans="1:11" ht="24" x14ac:dyDescent="0.25">
      <c r="A29" s="13" t="s">
        <v>69</v>
      </c>
      <c r="B29" s="14" t="s">
        <v>71</v>
      </c>
      <c r="C29" s="15">
        <v>3200</v>
      </c>
      <c r="D29" s="16">
        <v>59911440</v>
      </c>
      <c r="E29" s="16">
        <v>795</v>
      </c>
      <c r="F29" s="16">
        <v>15248000</v>
      </c>
      <c r="G29" s="17">
        <v>931</v>
      </c>
      <c r="H29" s="16">
        <v>15963025</v>
      </c>
      <c r="I29" s="18">
        <f>IF(G29&gt;0,G29/C29,0)</f>
        <v>0.29093750000000002</v>
      </c>
      <c r="J29" s="19">
        <f>IF(H29&gt;0,H29/D29,0)</f>
        <v>0.26644368754948972</v>
      </c>
    </row>
    <row r="30" spans="1:11" ht="36" x14ac:dyDescent="0.25">
      <c r="A30" s="13" t="s">
        <v>70</v>
      </c>
      <c r="B30" s="14" t="s">
        <v>72</v>
      </c>
      <c r="C30" s="15">
        <v>14500</v>
      </c>
      <c r="D30" s="16">
        <v>8405000</v>
      </c>
      <c r="E30" s="16">
        <v>3500</v>
      </c>
      <c r="F30" s="16">
        <v>2030000</v>
      </c>
      <c r="G30" s="17">
        <v>6277</v>
      </c>
      <c r="H30" s="16">
        <v>1075746</v>
      </c>
      <c r="I30" s="18">
        <f>IF(G30&gt;0,G30/C30,0)</f>
        <v>0.43289655172413793</v>
      </c>
      <c r="J30" s="19">
        <f>IF(H30&gt;0,H30/D30,0)</f>
        <v>0.12798881618084473</v>
      </c>
      <c r="K30" s="84"/>
    </row>
    <row r="31" spans="1:11" ht="15.75" x14ac:dyDescent="0.25">
      <c r="A31" s="34" t="s">
        <v>27</v>
      </c>
      <c r="B31" s="35"/>
      <c r="C31" s="35"/>
      <c r="D31" s="35"/>
      <c r="E31" s="35"/>
      <c r="F31" s="35"/>
      <c r="G31" s="35"/>
      <c r="H31" s="35"/>
      <c r="I31" s="35"/>
      <c r="J31" s="36"/>
      <c r="K31" s="1"/>
    </row>
    <row r="32" spans="1:11" ht="15" customHeight="1" x14ac:dyDescent="0.25">
      <c r="A32" s="20" t="s">
        <v>28</v>
      </c>
      <c r="B32" s="30" t="s">
        <v>85</v>
      </c>
      <c r="C32" s="30"/>
      <c r="D32" s="30"/>
      <c r="E32" s="30"/>
      <c r="F32" s="30"/>
      <c r="G32" s="30"/>
      <c r="H32" s="30"/>
      <c r="I32" s="30"/>
      <c r="J32" s="31"/>
    </row>
    <row r="33" spans="1:49" ht="57" customHeight="1" x14ac:dyDescent="0.25">
      <c r="A33" s="20" t="s">
        <v>29</v>
      </c>
      <c r="B33" s="30" t="s">
        <v>84</v>
      </c>
      <c r="C33" s="30"/>
      <c r="D33" s="30"/>
      <c r="E33" s="30"/>
      <c r="F33" s="30"/>
      <c r="G33" s="30"/>
      <c r="H33" s="30"/>
      <c r="I33" s="30"/>
      <c r="J33" s="31"/>
      <c r="K33" s="30"/>
      <c r="L33" s="30"/>
      <c r="M33" s="30"/>
      <c r="N33" s="30"/>
      <c r="O33" s="30"/>
      <c r="P33" s="30"/>
      <c r="Q33" s="30"/>
      <c r="R33" s="30"/>
      <c r="S33" s="30"/>
      <c r="T33" s="30"/>
      <c r="U33" s="30"/>
      <c r="V33" s="30"/>
      <c r="W33" s="30"/>
      <c r="X33" s="30"/>
      <c r="Y33" s="30"/>
      <c r="Z33" s="30"/>
      <c r="AA33" s="31"/>
      <c r="AB33" s="30"/>
      <c r="AC33" s="30"/>
      <c r="AD33" s="30"/>
      <c r="AE33" s="30"/>
      <c r="AF33" s="30"/>
      <c r="AG33" s="30"/>
      <c r="AH33" s="30"/>
      <c r="AI33" s="30"/>
      <c r="AJ33" s="31"/>
      <c r="AK33" s="30"/>
      <c r="AL33" s="30"/>
      <c r="AM33" s="30"/>
      <c r="AN33" s="30"/>
      <c r="AO33" s="30"/>
      <c r="AP33" s="30"/>
      <c r="AQ33" s="30"/>
      <c r="AR33" s="30"/>
      <c r="AS33" s="31"/>
      <c r="AT33" s="30"/>
      <c r="AU33" s="30"/>
      <c r="AV33" s="30"/>
      <c r="AW33" s="30"/>
    </row>
    <row r="34" spans="1:49" x14ac:dyDescent="0.25">
      <c r="A34" s="20" t="s">
        <v>30</v>
      </c>
      <c r="B34" s="30" t="s">
        <v>100</v>
      </c>
      <c r="C34" s="30"/>
      <c r="D34" s="30"/>
      <c r="E34" s="30"/>
      <c r="F34" s="30"/>
      <c r="G34" s="30"/>
      <c r="H34" s="30"/>
      <c r="I34" s="30"/>
      <c r="J34" s="31"/>
    </row>
    <row r="35" spans="1:49" ht="63.75" customHeight="1" x14ac:dyDescent="0.25">
      <c r="A35" s="20" t="s">
        <v>31</v>
      </c>
      <c r="B35" s="30" t="s">
        <v>101</v>
      </c>
      <c r="C35" s="30"/>
      <c r="D35" s="30"/>
      <c r="E35" s="30"/>
      <c r="F35" s="30"/>
      <c r="G35" s="30"/>
      <c r="H35" s="30"/>
      <c r="I35" s="30"/>
      <c r="J35" s="31"/>
    </row>
    <row r="36" spans="1:49" ht="15" customHeight="1" x14ac:dyDescent="0.25">
      <c r="A36" s="20" t="s">
        <v>28</v>
      </c>
      <c r="B36" s="30" t="s">
        <v>87</v>
      </c>
      <c r="C36" s="30"/>
      <c r="D36" s="30"/>
      <c r="E36" s="30"/>
      <c r="F36" s="30"/>
      <c r="G36" s="30"/>
      <c r="H36" s="30"/>
      <c r="I36" s="30"/>
      <c r="J36" s="31"/>
    </row>
    <row r="37" spans="1:49" ht="30" customHeight="1" x14ac:dyDescent="0.25">
      <c r="A37" s="20" t="s">
        <v>29</v>
      </c>
      <c r="B37" s="30" t="s">
        <v>88</v>
      </c>
      <c r="C37" s="30"/>
      <c r="D37" s="30"/>
      <c r="E37" s="30"/>
      <c r="F37" s="30"/>
      <c r="G37" s="30"/>
      <c r="H37" s="30"/>
      <c r="I37" s="30"/>
      <c r="J37" s="31"/>
      <c r="K37" s="30"/>
      <c r="L37" s="30"/>
      <c r="M37" s="30"/>
      <c r="N37" s="30"/>
      <c r="O37" s="30"/>
      <c r="P37" s="30"/>
      <c r="Q37" s="30"/>
      <c r="R37" s="30"/>
      <c r="S37" s="30"/>
      <c r="T37" s="30"/>
      <c r="U37" s="30"/>
      <c r="V37" s="30"/>
      <c r="W37" s="30"/>
      <c r="X37" s="30"/>
      <c r="Y37" s="30"/>
      <c r="Z37" s="30"/>
      <c r="AA37" s="31"/>
      <c r="AB37" s="30"/>
      <c r="AC37" s="30"/>
      <c r="AD37" s="30"/>
      <c r="AE37" s="30"/>
      <c r="AF37" s="30"/>
      <c r="AG37" s="30"/>
      <c r="AH37" s="30"/>
      <c r="AI37" s="30"/>
      <c r="AJ37" s="31"/>
      <c r="AK37" s="30"/>
      <c r="AL37" s="30"/>
      <c r="AM37" s="30"/>
      <c r="AN37" s="30"/>
      <c r="AO37" s="30"/>
      <c r="AP37" s="30"/>
      <c r="AQ37" s="30"/>
      <c r="AR37" s="30"/>
      <c r="AS37" s="31"/>
      <c r="AT37" s="30"/>
      <c r="AU37" s="30"/>
      <c r="AV37" s="30"/>
      <c r="AW37" s="30"/>
    </row>
    <row r="38" spans="1:49" ht="85.5" customHeight="1" x14ac:dyDescent="0.25">
      <c r="A38" s="20" t="s">
        <v>30</v>
      </c>
      <c r="B38" s="30" t="s">
        <v>102</v>
      </c>
      <c r="C38" s="30"/>
      <c r="D38" s="30"/>
      <c r="E38" s="30"/>
      <c r="F38" s="30"/>
      <c r="G38" s="30"/>
      <c r="H38" s="30"/>
      <c r="I38" s="30"/>
      <c r="J38" s="31"/>
    </row>
    <row r="39" spans="1:49" ht="30" x14ac:dyDescent="0.25">
      <c r="A39" s="20" t="s">
        <v>31</v>
      </c>
      <c r="B39" s="30" t="s">
        <v>103</v>
      </c>
      <c r="C39" s="30"/>
      <c r="D39" s="30"/>
      <c r="E39" s="30"/>
      <c r="F39" s="30"/>
      <c r="G39" s="30"/>
      <c r="H39" s="30"/>
      <c r="I39" s="30"/>
      <c r="J39" s="31"/>
    </row>
    <row r="40" spans="1:49" ht="15.75" x14ac:dyDescent="0.25">
      <c r="A40" s="44" t="s">
        <v>32</v>
      </c>
      <c r="B40" s="45"/>
      <c r="C40" s="45"/>
      <c r="D40" s="45"/>
      <c r="E40" s="45"/>
      <c r="F40" s="45"/>
      <c r="G40" s="45"/>
      <c r="H40" s="45"/>
      <c r="I40" s="45"/>
      <c r="J40" s="46"/>
    </row>
    <row r="41" spans="1:49" ht="15.75" x14ac:dyDescent="0.25">
      <c r="A41" s="47" t="s">
        <v>33</v>
      </c>
      <c r="B41" s="48"/>
      <c r="C41" s="48"/>
      <c r="D41" s="48"/>
      <c r="E41" s="48"/>
      <c r="F41" s="48"/>
      <c r="G41" s="48"/>
      <c r="H41" s="48"/>
      <c r="I41" s="48"/>
      <c r="J41" s="49"/>
      <c r="K41" s="1"/>
    </row>
    <row r="42" spans="1:49" ht="27.75" customHeight="1" x14ac:dyDescent="0.25">
      <c r="A42" s="50" t="s">
        <v>39</v>
      </c>
      <c r="B42" s="51"/>
      <c r="C42" s="51"/>
      <c r="D42" s="51"/>
      <c r="E42" s="51"/>
      <c r="F42" s="51"/>
      <c r="G42" s="51"/>
      <c r="H42" s="51"/>
      <c r="I42" s="51"/>
      <c r="J42" s="52"/>
    </row>
    <row r="43" spans="1:49" ht="27.75" customHeight="1" x14ac:dyDescent="0.25">
      <c r="A43" s="25"/>
      <c r="B43" s="25"/>
      <c r="C43" s="25"/>
      <c r="D43" s="25"/>
      <c r="E43" s="25"/>
      <c r="F43" s="25"/>
      <c r="G43" s="25"/>
      <c r="H43" s="25"/>
      <c r="I43" s="25"/>
      <c r="J43" s="25"/>
    </row>
    <row r="44" spans="1:49" ht="15.75" x14ac:dyDescent="0.25">
      <c r="A44" s="44" t="s">
        <v>73</v>
      </c>
      <c r="B44" s="45"/>
      <c r="C44" s="45"/>
      <c r="D44" s="45"/>
      <c r="E44" s="45"/>
      <c r="F44" s="45"/>
      <c r="G44" s="45"/>
      <c r="H44" s="45"/>
      <c r="I44" s="45"/>
      <c r="J44" s="46"/>
    </row>
    <row r="45" spans="1:49" ht="29.25" customHeight="1" x14ac:dyDescent="0.25">
      <c r="A45" s="4" t="s">
        <v>14</v>
      </c>
      <c r="B45" s="30" t="s">
        <v>74</v>
      </c>
      <c r="C45" s="30"/>
      <c r="D45" s="30"/>
      <c r="E45" s="30"/>
      <c r="F45" s="30"/>
      <c r="G45" s="30"/>
      <c r="H45" s="30"/>
      <c r="I45" s="30"/>
      <c r="J45" s="31"/>
    </row>
    <row r="46" spans="1:49" ht="56.25" customHeight="1" x14ac:dyDescent="0.25">
      <c r="A46" s="9" t="s">
        <v>15</v>
      </c>
      <c r="B46" s="30" t="s">
        <v>75</v>
      </c>
      <c r="C46" s="30"/>
      <c r="D46" s="30"/>
      <c r="E46" s="30"/>
      <c r="F46" s="30"/>
      <c r="G46" s="30"/>
      <c r="H46" s="30"/>
      <c r="I46" s="30"/>
      <c r="J46" s="31"/>
    </row>
    <row r="47" spans="1:49" ht="34.5" customHeight="1" x14ac:dyDescent="0.25">
      <c r="A47" s="9" t="s">
        <v>16</v>
      </c>
      <c r="B47" s="30" t="s">
        <v>76</v>
      </c>
      <c r="C47" s="30"/>
      <c r="D47" s="30"/>
      <c r="E47" s="30"/>
      <c r="F47" s="30"/>
      <c r="G47" s="30"/>
      <c r="H47" s="30"/>
      <c r="I47" s="30"/>
      <c r="J47" s="31"/>
    </row>
    <row r="48" spans="1:49" ht="35.25" customHeight="1" x14ac:dyDescent="0.25">
      <c r="A48" s="9" t="s">
        <v>36</v>
      </c>
      <c r="B48" s="30" t="s">
        <v>77</v>
      </c>
      <c r="C48" s="30"/>
      <c r="D48" s="30"/>
      <c r="E48" s="30"/>
      <c r="F48" s="30"/>
      <c r="G48" s="30"/>
      <c r="H48" s="30"/>
      <c r="I48" s="30"/>
      <c r="J48" s="31"/>
      <c r="K48" s="1"/>
    </row>
    <row r="49" spans="1:11" ht="15.75" x14ac:dyDescent="0.25">
      <c r="A49" s="44" t="s">
        <v>17</v>
      </c>
      <c r="B49" s="45"/>
      <c r="C49" s="45"/>
      <c r="D49" s="45"/>
      <c r="E49" s="45"/>
      <c r="F49" s="45"/>
      <c r="G49" s="45"/>
      <c r="H49" s="45"/>
      <c r="I49" s="45"/>
      <c r="J49" s="46"/>
    </row>
    <row r="50" spans="1:11" ht="15.75" x14ac:dyDescent="0.25">
      <c r="A50" s="34" t="s">
        <v>18</v>
      </c>
      <c r="B50" s="35"/>
      <c r="C50" s="35"/>
      <c r="D50" s="35"/>
      <c r="E50" s="35"/>
      <c r="F50" s="35"/>
      <c r="G50" s="35"/>
      <c r="H50" s="35"/>
      <c r="I50" s="35"/>
      <c r="J50" s="36"/>
      <c r="K50" s="1"/>
    </row>
    <row r="51" spans="1:11" ht="15" customHeight="1" x14ac:dyDescent="0.25">
      <c r="A51" s="54" t="s">
        <v>19</v>
      </c>
      <c r="B51" s="55"/>
      <c r="C51" s="56" t="s">
        <v>20</v>
      </c>
      <c r="D51" s="57"/>
      <c r="E51" s="57"/>
      <c r="F51" s="57" t="s">
        <v>21</v>
      </c>
      <c r="G51" s="57"/>
      <c r="H51" s="55"/>
      <c r="I51" s="56" t="s">
        <v>22</v>
      </c>
      <c r="J51" s="58"/>
    </row>
    <row r="52" spans="1:11" x14ac:dyDescent="0.25">
      <c r="A52" s="37">
        <v>507795730</v>
      </c>
      <c r="B52" s="38"/>
      <c r="C52" s="39">
        <v>539053150</v>
      </c>
      <c r="D52" s="40"/>
      <c r="E52" s="41"/>
      <c r="F52" s="39">
        <v>84282826</v>
      </c>
      <c r="G52" s="40"/>
      <c r="H52" s="41"/>
      <c r="I52" s="42">
        <f>+IF(F52&gt;0,F52/C52,0)</f>
        <v>0.15635346162062128</v>
      </c>
      <c r="J52" s="43"/>
    </row>
    <row r="53" spans="1:11" ht="15.75" x14ac:dyDescent="0.25">
      <c r="A53" s="34" t="s">
        <v>23</v>
      </c>
      <c r="B53" s="35"/>
      <c r="C53" s="35"/>
      <c r="D53" s="35"/>
      <c r="E53" s="35"/>
      <c r="F53" s="35"/>
      <c r="G53" s="35"/>
      <c r="H53" s="35"/>
      <c r="I53" s="35"/>
      <c r="J53" s="36"/>
      <c r="K53" s="1"/>
    </row>
    <row r="54" spans="1:11" x14ac:dyDescent="0.25">
      <c r="A54" s="5"/>
      <c r="B54"/>
      <c r="C54" s="32" t="s">
        <v>49</v>
      </c>
      <c r="D54" s="53"/>
      <c r="E54" s="32" t="s">
        <v>47</v>
      </c>
      <c r="F54" s="53"/>
      <c r="G54" s="32" t="s">
        <v>48</v>
      </c>
      <c r="H54" s="32"/>
      <c r="I54" s="32" t="s">
        <v>24</v>
      </c>
      <c r="J54" s="33"/>
    </row>
    <row r="55" spans="1:11" ht="38.25" x14ac:dyDescent="0.25">
      <c r="A55" s="10" t="s">
        <v>25</v>
      </c>
      <c r="B55" s="11" t="s">
        <v>26</v>
      </c>
      <c r="C55" s="11" t="s">
        <v>37</v>
      </c>
      <c r="D55" s="11" t="s">
        <v>38</v>
      </c>
      <c r="E55" s="11" t="s">
        <v>41</v>
      </c>
      <c r="F55" s="11" t="s">
        <v>42</v>
      </c>
      <c r="G55" s="11" t="s">
        <v>43</v>
      </c>
      <c r="H55" s="11" t="s">
        <v>44</v>
      </c>
      <c r="I55" s="11" t="s">
        <v>45</v>
      </c>
      <c r="J55" s="12" t="s">
        <v>46</v>
      </c>
    </row>
    <row r="56" spans="1:11" ht="60" x14ac:dyDescent="0.25">
      <c r="A56" s="13" t="s">
        <v>79</v>
      </c>
      <c r="B56" s="14" t="s">
        <v>81</v>
      </c>
      <c r="C56" s="15">
        <v>200</v>
      </c>
      <c r="D56" s="16">
        <v>5670000</v>
      </c>
      <c r="E56" s="16">
        <v>50</v>
      </c>
      <c r="F56" s="16">
        <v>1417500</v>
      </c>
      <c r="G56" s="17">
        <v>25</v>
      </c>
      <c r="H56" s="16">
        <v>1612352</v>
      </c>
      <c r="I56" s="18">
        <f>IF(G56&gt;0,G56/C56,0)</f>
        <v>0.125</v>
      </c>
      <c r="J56" s="19">
        <f>IF(H56&gt;0,H56/D56,0)</f>
        <v>0.28436543209876541</v>
      </c>
    </row>
    <row r="57" spans="1:11" ht="52.5" customHeight="1" x14ac:dyDescent="0.25">
      <c r="A57" s="13" t="s">
        <v>78</v>
      </c>
      <c r="B57" s="14" t="s">
        <v>80</v>
      </c>
      <c r="C57" s="15">
        <v>6000</v>
      </c>
      <c r="D57" s="16">
        <v>63675000</v>
      </c>
      <c r="E57" s="16">
        <v>2000</v>
      </c>
      <c r="F57" s="16">
        <v>21225000</v>
      </c>
      <c r="G57" s="17">
        <v>1737</v>
      </c>
      <c r="H57" s="16">
        <v>15128579</v>
      </c>
      <c r="I57" s="18">
        <f>IF(G57&gt;0,G57/C57,0)</f>
        <v>0.28949999999999998</v>
      </c>
      <c r="J57" s="19">
        <f>IF(H57&gt;0,H57/D57,0)</f>
        <v>0.23759056144483706</v>
      </c>
      <c r="K57" s="84"/>
    </row>
    <row r="58" spans="1:11" ht="15.75" x14ac:dyDescent="0.25">
      <c r="A58" s="34" t="s">
        <v>27</v>
      </c>
      <c r="B58" s="35"/>
      <c r="C58" s="35"/>
      <c r="D58" s="35"/>
      <c r="E58" s="35"/>
      <c r="F58" s="35"/>
      <c r="G58" s="35"/>
      <c r="H58" s="35"/>
      <c r="I58" s="35"/>
      <c r="J58" s="36"/>
      <c r="K58" s="1"/>
    </row>
    <row r="59" spans="1:11" ht="15" customHeight="1" x14ac:dyDescent="0.25">
      <c r="A59" s="20" t="s">
        <v>28</v>
      </c>
      <c r="B59" s="30" t="s">
        <v>90</v>
      </c>
      <c r="C59" s="30"/>
      <c r="D59" s="30"/>
      <c r="E59" s="30"/>
      <c r="F59" s="30"/>
      <c r="G59" s="30"/>
      <c r="H59" s="30"/>
      <c r="I59" s="30"/>
      <c r="J59" s="31"/>
    </row>
    <row r="60" spans="1:11" ht="30" customHeight="1" x14ac:dyDescent="0.25">
      <c r="A60" s="20" t="s">
        <v>29</v>
      </c>
      <c r="B60" s="30" t="s">
        <v>91</v>
      </c>
      <c r="C60" s="30"/>
      <c r="D60" s="30"/>
      <c r="E60" s="30"/>
      <c r="F60" s="30"/>
      <c r="G60" s="30"/>
      <c r="H60" s="30"/>
      <c r="I60" s="30"/>
      <c r="J60" s="31"/>
    </row>
    <row r="61" spans="1:11" ht="85.5" customHeight="1" x14ac:dyDescent="0.25">
      <c r="A61" s="20" t="s">
        <v>30</v>
      </c>
      <c r="B61" s="30" t="s">
        <v>97</v>
      </c>
      <c r="C61" s="30"/>
      <c r="D61" s="30"/>
      <c r="E61" s="30"/>
      <c r="F61" s="30"/>
      <c r="G61" s="30"/>
      <c r="H61" s="30"/>
      <c r="I61" s="30"/>
      <c r="J61" s="31"/>
    </row>
    <row r="62" spans="1:11" ht="30" customHeight="1" x14ac:dyDescent="0.25">
      <c r="A62" s="20" t="s">
        <v>31</v>
      </c>
      <c r="B62" s="30" t="s">
        <v>98</v>
      </c>
      <c r="C62" s="30"/>
      <c r="D62" s="30"/>
      <c r="E62" s="30"/>
      <c r="F62" s="30"/>
      <c r="G62" s="30"/>
      <c r="H62" s="30"/>
      <c r="I62" s="30"/>
      <c r="J62" s="31"/>
    </row>
    <row r="63" spans="1:11" ht="15" customHeight="1" x14ac:dyDescent="0.25">
      <c r="A63" s="20" t="s">
        <v>28</v>
      </c>
      <c r="B63" s="30" t="s">
        <v>94</v>
      </c>
      <c r="C63" s="30"/>
      <c r="D63" s="30"/>
      <c r="E63" s="30"/>
      <c r="F63" s="30"/>
      <c r="G63" s="30"/>
      <c r="H63" s="30"/>
      <c r="I63" s="30"/>
      <c r="J63" s="31"/>
    </row>
    <row r="64" spans="1:11" ht="30" customHeight="1" x14ac:dyDescent="0.25">
      <c r="A64" s="20" t="s">
        <v>29</v>
      </c>
      <c r="B64" s="30" t="s">
        <v>95</v>
      </c>
      <c r="C64" s="30"/>
      <c r="D64" s="30"/>
      <c r="E64" s="30"/>
      <c r="F64" s="30"/>
      <c r="G64" s="30"/>
      <c r="H64" s="30"/>
      <c r="I64" s="30"/>
      <c r="J64" s="31"/>
    </row>
    <row r="65" spans="1:11" ht="85.5" customHeight="1" x14ac:dyDescent="0.25">
      <c r="A65" s="20" t="s">
        <v>30</v>
      </c>
      <c r="B65" s="30" t="s">
        <v>99</v>
      </c>
      <c r="C65" s="30"/>
      <c r="D65" s="30"/>
      <c r="E65" s="30"/>
      <c r="F65" s="30"/>
      <c r="G65" s="30"/>
      <c r="H65" s="30"/>
      <c r="I65" s="30"/>
      <c r="J65" s="31"/>
    </row>
    <row r="66" spans="1:11" ht="30" customHeight="1" x14ac:dyDescent="0.25">
      <c r="A66" s="20" t="s">
        <v>31</v>
      </c>
      <c r="B66" s="30" t="s">
        <v>105</v>
      </c>
      <c r="C66" s="30"/>
      <c r="D66" s="30"/>
      <c r="E66" s="30"/>
      <c r="F66" s="30"/>
      <c r="G66" s="30"/>
      <c r="H66" s="30"/>
      <c r="I66" s="30"/>
      <c r="J66" s="31"/>
    </row>
    <row r="67" spans="1:11" ht="15.75" x14ac:dyDescent="0.25">
      <c r="A67" s="44" t="s">
        <v>32</v>
      </c>
      <c r="B67" s="45"/>
      <c r="C67" s="45"/>
      <c r="D67" s="45"/>
      <c r="E67" s="45"/>
      <c r="F67" s="45"/>
      <c r="G67" s="45"/>
      <c r="H67" s="45"/>
      <c r="I67" s="45"/>
      <c r="J67" s="46"/>
    </row>
    <row r="68" spans="1:11" ht="15.75" x14ac:dyDescent="0.25">
      <c r="A68" s="47" t="s">
        <v>33</v>
      </c>
      <c r="B68" s="48"/>
      <c r="C68" s="48"/>
      <c r="D68" s="48"/>
      <c r="E68" s="48"/>
      <c r="F68" s="48"/>
      <c r="G68" s="48"/>
      <c r="H68" s="48"/>
      <c r="I68" s="48"/>
      <c r="J68" s="49"/>
      <c r="K68" s="1"/>
    </row>
    <row r="69" spans="1:11" ht="27.75" customHeight="1" x14ac:dyDescent="0.25">
      <c r="A69" s="50" t="s">
        <v>104</v>
      </c>
      <c r="B69" s="51"/>
      <c r="C69" s="51"/>
      <c r="D69" s="51"/>
      <c r="E69" s="51"/>
      <c r="F69" s="51"/>
      <c r="G69" s="51"/>
      <c r="H69" s="51"/>
      <c r="I69" s="51"/>
      <c r="J69" s="52"/>
    </row>
    <row r="70" spans="1:11" ht="30.75" customHeight="1" x14ac:dyDescent="0.25">
      <c r="A70" s="59" t="s">
        <v>40</v>
      </c>
      <c r="B70" s="59"/>
      <c r="C70" s="59"/>
      <c r="D70" s="59"/>
      <c r="E70" s="59"/>
      <c r="F70" s="59"/>
      <c r="G70" s="59"/>
      <c r="H70" s="59"/>
      <c r="I70" s="59"/>
      <c r="J70" s="59"/>
    </row>
    <row r="71" spans="1:11" ht="15.75" thickBot="1" x14ac:dyDescent="0.3">
      <c r="A71" s="28" t="s">
        <v>52</v>
      </c>
      <c r="B71" s="29">
        <v>507795730</v>
      </c>
      <c r="G71" s="77"/>
      <c r="H71" s="77"/>
      <c r="I71" s="77"/>
    </row>
    <row r="72" spans="1:11" x14ac:dyDescent="0.25">
      <c r="A72" s="28" t="s">
        <v>53</v>
      </c>
      <c r="B72" s="29">
        <v>564108150.02999997</v>
      </c>
      <c r="G72" s="78" t="s">
        <v>82</v>
      </c>
      <c r="H72" s="78"/>
      <c r="I72" s="78"/>
    </row>
    <row r="73" spans="1:11" x14ac:dyDescent="0.25">
      <c r="A73" s="28" t="s">
        <v>54</v>
      </c>
      <c r="B73" s="29">
        <v>414652109</v>
      </c>
      <c r="G73" s="79" t="s">
        <v>83</v>
      </c>
      <c r="H73" s="79"/>
      <c r="I73" s="79"/>
    </row>
  </sheetData>
  <mergeCells count="96">
    <mergeCell ref="G71:I71"/>
    <mergeCell ref="G72:I72"/>
    <mergeCell ref="G73:I73"/>
    <mergeCell ref="B65:J65"/>
    <mergeCell ref="B66:J66"/>
    <mergeCell ref="A67:J67"/>
    <mergeCell ref="A68:J68"/>
    <mergeCell ref="A69:J69"/>
    <mergeCell ref="A70:J70"/>
    <mergeCell ref="B64:J64"/>
    <mergeCell ref="A53:J53"/>
    <mergeCell ref="C54:D54"/>
    <mergeCell ref="E54:F54"/>
    <mergeCell ref="G54:H54"/>
    <mergeCell ref="I54:J54"/>
    <mergeCell ref="A58:J58"/>
    <mergeCell ref="B59:J59"/>
    <mergeCell ref="B60:J60"/>
    <mergeCell ref="B61:J61"/>
    <mergeCell ref="B62:J62"/>
    <mergeCell ref="B63:J63"/>
    <mergeCell ref="A51:B51"/>
    <mergeCell ref="C51:E51"/>
    <mergeCell ref="F51:H51"/>
    <mergeCell ref="I51:J51"/>
    <mergeCell ref="A52:B52"/>
    <mergeCell ref="C52:E52"/>
    <mergeCell ref="F52:H52"/>
    <mergeCell ref="I52:J52"/>
    <mergeCell ref="A50:J50"/>
    <mergeCell ref="B38:J38"/>
    <mergeCell ref="B39:J39"/>
    <mergeCell ref="A40:J40"/>
    <mergeCell ref="A41:J41"/>
    <mergeCell ref="A42:J42"/>
    <mergeCell ref="A44:J44"/>
    <mergeCell ref="B45:J45"/>
    <mergeCell ref="B46:J46"/>
    <mergeCell ref="B47:J47"/>
    <mergeCell ref="B48:J48"/>
    <mergeCell ref="A49:J49"/>
    <mergeCell ref="AT33:AW33"/>
    <mergeCell ref="B34:J34"/>
    <mergeCell ref="B35:J35"/>
    <mergeCell ref="B36:J36"/>
    <mergeCell ref="B37:J37"/>
    <mergeCell ref="K37:R37"/>
    <mergeCell ref="S37:AA37"/>
    <mergeCell ref="AB37:AJ37"/>
    <mergeCell ref="AK37:AS37"/>
    <mergeCell ref="AT37:AW37"/>
    <mergeCell ref="AK33:AS33"/>
    <mergeCell ref="B32:J32"/>
    <mergeCell ref="B33:J33"/>
    <mergeCell ref="K33:R33"/>
    <mergeCell ref="S33:AA33"/>
    <mergeCell ref="AB33:AJ33"/>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13950D34-4CF0-44B7-AB9D-57993164CDE5}"/>
    <dataValidation allowBlank="1" showInputMessage="1" prompt="Nombre del capítulo" sqref="B8:J10" xr:uid="{B70B0833-C96E-4401-98B8-12D7ECFBAB37}"/>
    <dataValidation allowBlank="1" showInputMessage="1" showErrorMessage="1" prompt="¿A quién va dirigido el programa?, ¿qué característica tiene esta población que requiere ser beneficiada?" sqref="B20:J20 B47:J47" xr:uid="{B87126AA-F387-4E0C-8BCD-F5A28739C334}"/>
    <dataValidation allowBlank="1" showInputMessage="1" showErrorMessage="1" prompt="Nombre del producto" sqref="B36:J36 B63:J63 B32:J32 B59:J59" xr:uid="{0DF4B964-E829-42F8-9301-E51F93497270}"/>
    <dataValidation allowBlank="1" showInputMessage="1" showErrorMessage="1" prompt="¿En qué consiste el producto? su objetivo" sqref="B37:J37 B64:J64 B33:J33 B60:J60" xr:uid="{51971396-37B2-42D6-BA7E-D293085DA637}"/>
    <dataValidation allowBlank="1" showInputMessage="1" showErrorMessage="1" prompt="1. Describir lo plasmado en el presupuesto_x000a_2. Describir lo alcanzado en términos financieros y de producción " sqref="B38:J38 B65:J66 B34:J35 B61:J62" xr:uid="{7866D97C-AC55-46D3-AF42-32CE268BE202}"/>
    <dataValidation allowBlank="1" showInputMessage="1" showErrorMessage="1" prompt="De existir desvío, explicar razones." sqref="B39:J39" xr:uid="{DCE2DA30-D1BF-478F-8DB8-ABDA89A490C0}"/>
    <dataValidation allowBlank="1" showInputMessage="1" showErrorMessage="1" prompt="Oportunidades de mejora identificadas" sqref="A42:J43 A69:J69" xr:uid="{6C4888A3-21F4-4E95-B8BA-4CC1BC7EFF11}"/>
    <dataValidation allowBlank="1" showInputMessage="1" showErrorMessage="1" prompt="Presupuesto del programa" sqref="A25:C25 F25 A52:C52 F52" xr:uid="{64EE665D-9B46-4473-BAB9-E15A66A4B327}"/>
    <dataValidation allowBlank="1" showInputMessage="1" showErrorMessage="1" prompt="¿En qué consiste el programa?" sqref="B19:J19 B46:J46" xr:uid="{97C79561-9248-45CC-AB50-33C7AC29CF9E}"/>
    <dataValidation allowBlank="1" showInputMessage="1" showErrorMessage="1" prompt="Nombre de cada producto" sqref="A28:A30 A55:A57" xr:uid="{10C54FC2-58E9-4E5C-886D-F7FDAC1E13C4}"/>
    <dataValidation allowBlank="1" showInputMessage="1" showErrorMessage="1" prompt="Nombre del indicador" sqref="B28:B30 B55:B57" xr:uid="{DED1ACB4-74BC-4BF6-9CBF-CE885B4A9EC3}"/>
    <dataValidation allowBlank="1" showInputMessage="1" showErrorMessage="1" prompt="Meta anual del indicador" sqref="C28:C30 E28 C55:C57 E55" xr:uid="{29A7ECD4-0CF5-42AE-AD62-C1DF36864D98}"/>
    <dataValidation allowBlank="1" showInputMessage="1" showErrorMessage="1" prompt="Monto presupuestado para el producto" sqref="D28:D30 E29:F30 F28 D55:D57 E56:F57 F55" xr:uid="{E1B87878-B5CA-445F-A404-12AC1A57AA58}"/>
    <dataValidation allowBlank="1" showInputMessage="1" showErrorMessage="1" prompt="Meta alcanzada en el trimestre" sqref="G28:G30 G55:G57" xr:uid="{29CA3C65-FA21-44CE-AE1B-D1A4C87B5AD3}"/>
    <dataValidation allowBlank="1" showInputMessage="1" showErrorMessage="1" prompt="Monto ejecutado en el trimestre" sqref="H28:H30 H55:H57" xr:uid="{0C27A206-CB8F-491F-B350-6BD8626F3AD5}"/>
  </dataValidations>
  <pageMargins left="0.7" right="0.7" top="0.75" bottom="0.75" header="0.3" footer="0.3"/>
  <pageSetup paperSize="9" scale="62" orientation="portrait" horizontalDpi="360" verticalDpi="360" r:id="rId1"/>
  <rowBreaks count="1" manualBreakCount="1">
    <brk id="43" max="9" man="1"/>
  </rowBreaks>
  <colBreaks count="1" manualBreakCount="1">
    <brk id="10" max="1048575" man="1"/>
  </colBreaks>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FB582-1F92-4913-83A5-B2C9DD8B5469}">
  <dimension ref="A1:AX73"/>
  <sheetViews>
    <sheetView topLeftCell="A64" workbookViewId="0">
      <selection activeCell="B11" sqref="B11:J11"/>
    </sheetView>
  </sheetViews>
  <sheetFormatPr baseColWidth="10" defaultRowHeight="15" x14ac:dyDescent="0.25"/>
  <cols>
    <col min="1" max="1" width="23" style="6" customWidth="1"/>
    <col min="2" max="2" width="13.7109375" style="6" bestFit="1" customWidth="1"/>
    <col min="3" max="10" width="12.7109375" style="6" customWidth="1"/>
    <col min="11" max="11" width="11.42578125" style="6"/>
  </cols>
  <sheetData>
    <row r="1" spans="1:11" ht="21.75" thickBot="1" x14ac:dyDescent="0.3">
      <c r="A1" s="21"/>
      <c r="B1" s="67" t="s">
        <v>106</v>
      </c>
      <c r="C1" s="68"/>
      <c r="D1" s="68"/>
      <c r="E1" s="68"/>
      <c r="F1" s="68"/>
      <c r="G1" s="68"/>
      <c r="H1" s="68"/>
      <c r="I1" s="68"/>
      <c r="J1" s="69"/>
      <c r="K1" s="1"/>
    </row>
    <row r="2" spans="1:11" ht="21.75" thickBot="1" x14ac:dyDescent="0.3">
      <c r="A2" s="22"/>
      <c r="B2" s="70" t="s">
        <v>0</v>
      </c>
      <c r="C2" s="71"/>
      <c r="D2" s="70" t="s">
        <v>1</v>
      </c>
      <c r="E2" s="72"/>
      <c r="F2" s="72"/>
      <c r="G2" s="71"/>
      <c r="H2" s="73"/>
      <c r="I2" s="2" t="s">
        <v>2</v>
      </c>
      <c r="J2" s="3" t="s">
        <v>3</v>
      </c>
      <c r="K2" s="1"/>
    </row>
    <row r="3" spans="1:11" ht="21.75" thickBot="1" x14ac:dyDescent="0.3">
      <c r="A3" s="23"/>
      <c r="B3" s="74" t="s">
        <v>4</v>
      </c>
      <c r="C3" s="75"/>
      <c r="D3" s="74"/>
      <c r="E3" s="75"/>
      <c r="F3" s="75"/>
      <c r="G3" s="75"/>
      <c r="H3" s="76"/>
      <c r="I3" s="26"/>
      <c r="J3" s="27"/>
      <c r="K3" s="1"/>
    </row>
    <row r="4" spans="1:11" x14ac:dyDescent="0.25">
      <c r="A4" s="63"/>
      <c r="B4" s="64"/>
      <c r="C4" s="64"/>
      <c r="D4" s="65"/>
      <c r="E4" s="65"/>
      <c r="F4" s="65"/>
      <c r="G4" s="65"/>
      <c r="H4" s="65"/>
      <c r="I4" s="64"/>
      <c r="J4" s="66"/>
      <c r="K4" s="1"/>
    </row>
    <row r="5" spans="1:11" ht="3" customHeight="1" x14ac:dyDescent="0.25">
      <c r="A5" s="81"/>
      <c r="B5" s="82"/>
      <c r="C5" s="82"/>
      <c r="D5" s="82"/>
      <c r="E5" s="82"/>
      <c r="F5" s="82"/>
      <c r="G5" s="82"/>
      <c r="H5" s="82"/>
      <c r="I5" s="82"/>
      <c r="J5" s="83"/>
      <c r="K5" s="1"/>
    </row>
    <row r="6" spans="1:11" ht="15.75" x14ac:dyDescent="0.25">
      <c r="A6" s="44" t="s">
        <v>5</v>
      </c>
      <c r="B6" s="45"/>
      <c r="C6" s="45"/>
      <c r="D6" s="45"/>
      <c r="E6" s="45"/>
      <c r="F6" s="45"/>
      <c r="G6" s="45"/>
      <c r="H6" s="45"/>
      <c r="I6" s="45"/>
      <c r="J6" s="46"/>
      <c r="K6" s="1"/>
    </row>
    <row r="7" spans="1:11" ht="15.75" x14ac:dyDescent="0.25">
      <c r="A7" s="34" t="s">
        <v>6</v>
      </c>
      <c r="B7" s="35"/>
      <c r="C7" s="35"/>
      <c r="D7" s="35"/>
      <c r="E7" s="35"/>
      <c r="F7" s="35"/>
      <c r="G7" s="35"/>
      <c r="H7" s="35"/>
      <c r="I7" s="35"/>
      <c r="J7" s="36"/>
      <c r="K7" s="1"/>
    </row>
    <row r="8" spans="1:11" x14ac:dyDescent="0.25">
      <c r="A8" s="4" t="s">
        <v>7</v>
      </c>
      <c r="B8" s="60" t="s">
        <v>55</v>
      </c>
      <c r="C8" s="61"/>
      <c r="D8" s="61"/>
      <c r="E8" s="61"/>
      <c r="F8" s="61"/>
      <c r="G8" s="61"/>
      <c r="H8" s="61"/>
      <c r="I8" s="61"/>
      <c r="J8" s="62"/>
      <c r="K8" s="1"/>
    </row>
    <row r="9" spans="1:11" ht="15" customHeight="1" x14ac:dyDescent="0.25">
      <c r="A9" s="24" t="s">
        <v>34</v>
      </c>
      <c r="B9" s="60" t="s">
        <v>56</v>
      </c>
      <c r="C9" s="61"/>
      <c r="D9" s="61"/>
      <c r="E9" s="61"/>
      <c r="F9" s="61"/>
      <c r="G9" s="61"/>
      <c r="H9" s="61"/>
      <c r="I9" s="61"/>
      <c r="J9" s="62"/>
      <c r="K9" s="1"/>
    </row>
    <row r="10" spans="1:11" x14ac:dyDescent="0.25">
      <c r="A10" s="24" t="s">
        <v>35</v>
      </c>
      <c r="B10" s="60" t="s">
        <v>57</v>
      </c>
      <c r="C10" s="61"/>
      <c r="D10" s="61"/>
      <c r="E10" s="61"/>
      <c r="F10" s="61"/>
      <c r="G10" s="61"/>
      <c r="H10" s="61"/>
      <c r="I10" s="61"/>
      <c r="J10" s="62"/>
      <c r="K10" s="1"/>
    </row>
    <row r="11" spans="1:11" ht="57" customHeight="1" x14ac:dyDescent="0.25">
      <c r="A11" s="4" t="s">
        <v>8</v>
      </c>
      <c r="B11" s="30" t="s">
        <v>58</v>
      </c>
      <c r="C11" s="30"/>
      <c r="D11" s="30"/>
      <c r="E11" s="30"/>
      <c r="F11" s="30"/>
      <c r="G11" s="30"/>
      <c r="H11" s="30"/>
      <c r="I11" s="30"/>
      <c r="J11" s="31"/>
    </row>
    <row r="12" spans="1:11" ht="48" customHeight="1" x14ac:dyDescent="0.25">
      <c r="A12" s="4" t="s">
        <v>9</v>
      </c>
      <c r="B12" s="30" t="s">
        <v>59</v>
      </c>
      <c r="C12" s="30"/>
      <c r="D12" s="30"/>
      <c r="E12" s="30"/>
      <c r="F12" s="30"/>
      <c r="G12" s="30"/>
      <c r="H12" s="30"/>
      <c r="I12" s="30"/>
      <c r="J12" s="31"/>
    </row>
    <row r="13" spans="1:11" ht="15.75" x14ac:dyDescent="0.25">
      <c r="A13" s="44" t="s">
        <v>10</v>
      </c>
      <c r="B13" s="45"/>
      <c r="C13" s="45"/>
      <c r="D13" s="45"/>
      <c r="E13" s="45"/>
      <c r="F13" s="45"/>
      <c r="G13" s="45"/>
      <c r="H13" s="45"/>
      <c r="I13" s="45"/>
      <c r="J13" s="46"/>
    </row>
    <row r="14" spans="1:11" ht="27.75" customHeight="1" x14ac:dyDescent="0.25">
      <c r="A14" s="4" t="s">
        <v>11</v>
      </c>
      <c r="B14" s="7">
        <v>2.2000000000000002</v>
      </c>
      <c r="C14" s="80" t="s">
        <v>61</v>
      </c>
      <c r="D14" s="80"/>
      <c r="E14" s="80"/>
      <c r="F14" s="80"/>
      <c r="G14" s="80"/>
      <c r="H14" s="80"/>
      <c r="I14" s="80"/>
      <c r="J14" s="80"/>
    </row>
    <row r="15" spans="1:11" ht="26.25" customHeight="1" x14ac:dyDescent="0.25">
      <c r="A15" s="4" t="s">
        <v>12</v>
      </c>
      <c r="B15" s="7">
        <v>23.23</v>
      </c>
      <c r="C15" s="80" t="s">
        <v>60</v>
      </c>
      <c r="D15" s="80"/>
      <c r="E15" s="80"/>
      <c r="F15" s="80"/>
      <c r="G15" s="80"/>
      <c r="H15" s="80"/>
      <c r="I15" s="80"/>
      <c r="J15" s="80"/>
    </row>
    <row r="16" spans="1:11" ht="29.25" customHeight="1" x14ac:dyDescent="0.25">
      <c r="A16" s="4" t="s">
        <v>13</v>
      </c>
      <c r="B16" s="8" t="s">
        <v>63</v>
      </c>
      <c r="C16" s="80" t="s">
        <v>62</v>
      </c>
      <c r="D16" s="80"/>
      <c r="E16" s="80"/>
      <c r="F16" s="80"/>
      <c r="G16" s="80"/>
      <c r="H16" s="80"/>
      <c r="I16" s="80"/>
      <c r="J16" s="80"/>
    </row>
    <row r="17" spans="1:11" ht="15.75" x14ac:dyDescent="0.25">
      <c r="A17" s="44" t="s">
        <v>65</v>
      </c>
      <c r="B17" s="45"/>
      <c r="C17" s="45"/>
      <c r="D17" s="45"/>
      <c r="E17" s="45"/>
      <c r="F17" s="45"/>
      <c r="G17" s="45"/>
      <c r="H17" s="45"/>
      <c r="I17" s="45"/>
      <c r="J17" s="46"/>
    </row>
    <row r="18" spans="1:11" ht="29.25" customHeight="1" x14ac:dyDescent="0.25">
      <c r="A18" s="4" t="s">
        <v>14</v>
      </c>
      <c r="B18" s="30" t="s">
        <v>64</v>
      </c>
      <c r="C18" s="30"/>
      <c r="D18" s="30"/>
      <c r="E18" s="30"/>
      <c r="F18" s="30"/>
      <c r="G18" s="30"/>
      <c r="H18" s="30"/>
      <c r="I18" s="30"/>
      <c r="J18" s="31"/>
    </row>
    <row r="19" spans="1:11" ht="78.75" customHeight="1" x14ac:dyDescent="0.25">
      <c r="A19" s="9" t="s">
        <v>15</v>
      </c>
      <c r="B19" s="30" t="s">
        <v>66</v>
      </c>
      <c r="C19" s="30"/>
      <c r="D19" s="30"/>
      <c r="E19" s="30"/>
      <c r="F19" s="30"/>
      <c r="G19" s="30"/>
      <c r="H19" s="30"/>
      <c r="I19" s="30"/>
      <c r="J19" s="31"/>
    </row>
    <row r="20" spans="1:11" ht="34.5" customHeight="1" x14ac:dyDescent="0.25">
      <c r="A20" s="9" t="s">
        <v>16</v>
      </c>
      <c r="B20" s="30" t="s">
        <v>67</v>
      </c>
      <c r="C20" s="30"/>
      <c r="D20" s="30"/>
      <c r="E20" s="30"/>
      <c r="F20" s="30"/>
      <c r="G20" s="30"/>
      <c r="H20" s="30"/>
      <c r="I20" s="30"/>
      <c r="J20" s="31"/>
    </row>
    <row r="21" spans="1:11" ht="35.25" customHeight="1" x14ac:dyDescent="0.25">
      <c r="A21" s="9" t="s">
        <v>36</v>
      </c>
      <c r="B21" s="30" t="s">
        <v>68</v>
      </c>
      <c r="C21" s="30"/>
      <c r="D21" s="30"/>
      <c r="E21" s="30"/>
      <c r="F21" s="30"/>
      <c r="G21" s="30"/>
      <c r="H21" s="30"/>
      <c r="I21" s="30"/>
      <c r="J21" s="31"/>
      <c r="K21" s="1"/>
    </row>
    <row r="22" spans="1:11" ht="15.75" x14ac:dyDescent="0.25">
      <c r="A22" s="44" t="s">
        <v>17</v>
      </c>
      <c r="B22" s="45"/>
      <c r="C22" s="45"/>
      <c r="D22" s="45"/>
      <c r="E22" s="45"/>
      <c r="F22" s="45"/>
      <c r="G22" s="45"/>
      <c r="H22" s="45"/>
      <c r="I22" s="45"/>
      <c r="J22" s="46"/>
    </row>
    <row r="23" spans="1:11" ht="15.75" x14ac:dyDescent="0.25">
      <c r="A23" s="34" t="s">
        <v>18</v>
      </c>
      <c r="B23" s="35"/>
      <c r="C23" s="35"/>
      <c r="D23" s="35"/>
      <c r="E23" s="35"/>
      <c r="F23" s="35"/>
      <c r="G23" s="35"/>
      <c r="H23" s="35"/>
      <c r="I23" s="35"/>
      <c r="J23" s="36"/>
      <c r="K23" s="1"/>
    </row>
    <row r="24" spans="1:11" ht="15" customHeight="1" x14ac:dyDescent="0.25">
      <c r="A24" s="54" t="s">
        <v>19</v>
      </c>
      <c r="B24" s="55"/>
      <c r="C24" s="56" t="s">
        <v>20</v>
      </c>
      <c r="D24" s="57"/>
      <c r="E24" s="57"/>
      <c r="F24" s="57" t="s">
        <v>21</v>
      </c>
      <c r="G24" s="57"/>
      <c r="H24" s="55"/>
      <c r="I24" s="56" t="s">
        <v>22</v>
      </c>
      <c r="J24" s="58"/>
    </row>
    <row r="25" spans="1:11" x14ac:dyDescent="0.25">
      <c r="A25" s="37">
        <v>507795730</v>
      </c>
      <c r="B25" s="38"/>
      <c r="C25" s="39">
        <v>539053150</v>
      </c>
      <c r="D25" s="40"/>
      <c r="E25" s="41"/>
      <c r="F25" s="39">
        <v>84282826</v>
      </c>
      <c r="G25" s="40"/>
      <c r="H25" s="41"/>
      <c r="I25" s="42">
        <f>+IF(F25&gt;0,F25/C25,0)</f>
        <v>0.15635346162062128</v>
      </c>
      <c r="J25" s="43"/>
    </row>
    <row r="26" spans="1:11" ht="15.75" x14ac:dyDescent="0.25">
      <c r="A26" s="34" t="s">
        <v>23</v>
      </c>
      <c r="B26" s="35"/>
      <c r="C26" s="35"/>
      <c r="D26" s="35"/>
      <c r="E26" s="35"/>
      <c r="F26" s="35"/>
      <c r="G26" s="35"/>
      <c r="H26" s="35"/>
      <c r="I26" s="35"/>
      <c r="J26" s="36"/>
      <c r="K26" s="1"/>
    </row>
    <row r="27" spans="1:11" x14ac:dyDescent="0.25">
      <c r="A27" s="5"/>
      <c r="B27"/>
      <c r="C27" s="32" t="s">
        <v>49</v>
      </c>
      <c r="D27" s="53"/>
      <c r="E27" s="32" t="s">
        <v>47</v>
      </c>
      <c r="F27" s="53"/>
      <c r="G27" s="32" t="s">
        <v>48</v>
      </c>
      <c r="H27" s="32"/>
      <c r="I27" s="32" t="s">
        <v>24</v>
      </c>
      <c r="J27" s="33"/>
    </row>
    <row r="28" spans="1:11" ht="38.25" x14ac:dyDescent="0.25">
      <c r="A28" s="10" t="s">
        <v>25</v>
      </c>
      <c r="B28" s="11" t="s">
        <v>26</v>
      </c>
      <c r="C28" s="11" t="s">
        <v>37</v>
      </c>
      <c r="D28" s="11" t="s">
        <v>38</v>
      </c>
      <c r="E28" s="11" t="s">
        <v>41</v>
      </c>
      <c r="F28" s="11" t="s">
        <v>42</v>
      </c>
      <c r="G28" s="11" t="s">
        <v>43</v>
      </c>
      <c r="H28" s="11" t="s">
        <v>44</v>
      </c>
      <c r="I28" s="11" t="s">
        <v>45</v>
      </c>
      <c r="J28" s="12" t="s">
        <v>46</v>
      </c>
    </row>
    <row r="29" spans="1:11" ht="24" x14ac:dyDescent="0.25">
      <c r="A29" s="13" t="s">
        <v>69</v>
      </c>
      <c r="B29" s="14" t="s">
        <v>71</v>
      </c>
      <c r="C29" s="15">
        <v>3200</v>
      </c>
      <c r="D29" s="16">
        <v>59911440</v>
      </c>
      <c r="E29" s="16">
        <v>795</v>
      </c>
      <c r="F29" s="16">
        <v>15248000</v>
      </c>
      <c r="G29" s="17">
        <v>931</v>
      </c>
      <c r="H29" s="16">
        <v>15963025</v>
      </c>
      <c r="I29" s="18">
        <f>IF(G29&gt;0,G29/C29,0)</f>
        <v>0.29093750000000002</v>
      </c>
      <c r="J29" s="19">
        <f>IF(H29&gt;0,H29/D29,0)</f>
        <v>0.26644368754948972</v>
      </c>
    </row>
    <row r="30" spans="1:11" ht="36" x14ac:dyDescent="0.25">
      <c r="A30" s="13" t="s">
        <v>70</v>
      </c>
      <c r="B30" s="14" t="s">
        <v>72</v>
      </c>
      <c r="C30" s="15">
        <v>14500</v>
      </c>
      <c r="D30" s="16">
        <v>8405000</v>
      </c>
      <c r="E30" s="16">
        <v>3500</v>
      </c>
      <c r="F30" s="16">
        <v>2030000</v>
      </c>
      <c r="G30" s="17">
        <v>6277</v>
      </c>
      <c r="H30" s="16">
        <v>1075746</v>
      </c>
      <c r="I30" s="18">
        <f>IF(G30&gt;0,G30/C30,0)</f>
        <v>0.43289655172413793</v>
      </c>
      <c r="J30" s="19">
        <f>IF(H30&gt;0,H30/D30,0)</f>
        <v>0.12798881618084473</v>
      </c>
      <c r="K30" s="6">
        <f>+Tabla146[Física 
(E)]/Tabla146[Física
(C)]</f>
        <v>1.1710691823899371</v>
      </c>
    </row>
    <row r="31" spans="1:11" ht="15.75" x14ac:dyDescent="0.25">
      <c r="A31" s="34" t="s">
        <v>27</v>
      </c>
      <c r="B31" s="35"/>
      <c r="C31" s="35"/>
      <c r="D31" s="35"/>
      <c r="E31" s="35"/>
      <c r="F31" s="35"/>
      <c r="G31" s="35"/>
      <c r="H31" s="35"/>
      <c r="I31" s="35"/>
      <c r="J31" s="36"/>
      <c r="K31" s="1"/>
    </row>
    <row r="32" spans="1:11" ht="15" customHeight="1" x14ac:dyDescent="0.25">
      <c r="A32" s="20" t="s">
        <v>28</v>
      </c>
      <c r="B32" s="30" t="s">
        <v>85</v>
      </c>
      <c r="C32" s="30"/>
      <c r="D32" s="30"/>
      <c r="E32" s="30"/>
      <c r="F32" s="30"/>
      <c r="G32" s="30"/>
      <c r="H32" s="30"/>
      <c r="I32" s="30"/>
      <c r="J32" s="31"/>
    </row>
    <row r="33" spans="1:50" ht="57" customHeight="1" x14ac:dyDescent="0.25">
      <c r="A33" s="20" t="s">
        <v>29</v>
      </c>
      <c r="B33" s="30" t="s">
        <v>84</v>
      </c>
      <c r="C33" s="30"/>
      <c r="D33" s="30"/>
      <c r="E33" s="30"/>
      <c r="F33" s="30"/>
      <c r="G33" s="30"/>
      <c r="H33" s="30"/>
      <c r="I33" s="30"/>
      <c r="J33" s="31"/>
      <c r="K33" s="30"/>
      <c r="L33" s="30"/>
      <c r="M33" s="30"/>
      <c r="N33" s="30"/>
      <c r="O33" s="30"/>
      <c r="P33" s="30"/>
      <c r="Q33" s="30"/>
      <c r="R33" s="30"/>
      <c r="S33" s="31"/>
      <c r="T33" s="30"/>
      <c r="U33" s="30"/>
      <c r="V33" s="30"/>
      <c r="W33" s="30"/>
      <c r="X33" s="30"/>
      <c r="Y33" s="30"/>
      <c r="Z33" s="30"/>
      <c r="AA33" s="30"/>
      <c r="AB33" s="31"/>
      <c r="AC33" s="30"/>
      <c r="AD33" s="30"/>
      <c r="AE33" s="30"/>
      <c r="AF33" s="30"/>
      <c r="AG33" s="30"/>
      <c r="AH33" s="30"/>
      <c r="AI33" s="30"/>
      <c r="AJ33" s="30"/>
      <c r="AK33" s="31"/>
      <c r="AL33" s="30"/>
      <c r="AM33" s="30"/>
      <c r="AN33" s="30"/>
      <c r="AO33" s="30"/>
      <c r="AP33" s="30"/>
      <c r="AQ33" s="30"/>
      <c r="AR33" s="30"/>
      <c r="AS33" s="30"/>
      <c r="AT33" s="31"/>
      <c r="AU33" s="30"/>
      <c r="AV33" s="30"/>
      <c r="AW33" s="30"/>
      <c r="AX33" s="30"/>
    </row>
    <row r="34" spans="1:50" x14ac:dyDescent="0.25">
      <c r="A34" s="20" t="s">
        <v>30</v>
      </c>
      <c r="B34" s="30" t="s">
        <v>100</v>
      </c>
      <c r="C34" s="30"/>
      <c r="D34" s="30"/>
      <c r="E34" s="30"/>
      <c r="F34" s="30"/>
      <c r="G34" s="30"/>
      <c r="H34" s="30"/>
      <c r="I34" s="30"/>
      <c r="J34" s="31"/>
    </row>
    <row r="35" spans="1:50" ht="63.75" customHeight="1" x14ac:dyDescent="0.25">
      <c r="A35" s="20" t="s">
        <v>31</v>
      </c>
      <c r="B35" s="30" t="s">
        <v>101</v>
      </c>
      <c r="C35" s="30"/>
      <c r="D35" s="30"/>
      <c r="E35" s="30"/>
      <c r="F35" s="30"/>
      <c r="G35" s="30"/>
      <c r="H35" s="30"/>
      <c r="I35" s="30"/>
      <c r="J35" s="31"/>
    </row>
    <row r="36" spans="1:50" ht="15" customHeight="1" x14ac:dyDescent="0.25">
      <c r="A36" s="20" t="s">
        <v>28</v>
      </c>
      <c r="B36" s="30" t="s">
        <v>87</v>
      </c>
      <c r="C36" s="30"/>
      <c r="D36" s="30"/>
      <c r="E36" s="30"/>
      <c r="F36" s="30"/>
      <c r="G36" s="30"/>
      <c r="H36" s="30"/>
      <c r="I36" s="30"/>
      <c r="J36" s="31"/>
    </row>
    <row r="37" spans="1:50" ht="30" customHeight="1" x14ac:dyDescent="0.25">
      <c r="A37" s="20" t="s">
        <v>29</v>
      </c>
      <c r="B37" s="30" t="s">
        <v>88</v>
      </c>
      <c r="C37" s="30"/>
      <c r="D37" s="30"/>
      <c r="E37" s="30"/>
      <c r="F37" s="30"/>
      <c r="G37" s="30"/>
      <c r="H37" s="30"/>
      <c r="I37" s="30"/>
      <c r="J37" s="31"/>
      <c r="K37" s="30"/>
      <c r="L37" s="30"/>
      <c r="M37" s="30"/>
      <c r="N37" s="30"/>
      <c r="O37" s="30"/>
      <c r="P37" s="30"/>
      <c r="Q37" s="30"/>
      <c r="R37" s="30"/>
      <c r="S37" s="31"/>
      <c r="T37" s="30"/>
      <c r="U37" s="30"/>
      <c r="V37" s="30"/>
      <c r="W37" s="30"/>
      <c r="X37" s="30"/>
      <c r="Y37" s="30"/>
      <c r="Z37" s="30"/>
      <c r="AA37" s="30"/>
      <c r="AB37" s="31"/>
      <c r="AC37" s="30"/>
      <c r="AD37" s="30"/>
      <c r="AE37" s="30"/>
      <c r="AF37" s="30"/>
      <c r="AG37" s="30"/>
      <c r="AH37" s="30"/>
      <c r="AI37" s="30"/>
      <c r="AJ37" s="30"/>
      <c r="AK37" s="31"/>
      <c r="AL37" s="30"/>
      <c r="AM37" s="30"/>
      <c r="AN37" s="30"/>
      <c r="AO37" s="30"/>
      <c r="AP37" s="30"/>
      <c r="AQ37" s="30"/>
      <c r="AR37" s="30"/>
      <c r="AS37" s="30"/>
      <c r="AT37" s="31"/>
      <c r="AU37" s="30"/>
      <c r="AV37" s="30"/>
      <c r="AW37" s="30"/>
      <c r="AX37" s="30"/>
    </row>
    <row r="38" spans="1:50" ht="85.5" customHeight="1" x14ac:dyDescent="0.25">
      <c r="A38" s="20" t="s">
        <v>30</v>
      </c>
      <c r="B38" s="30" t="s">
        <v>102</v>
      </c>
      <c r="C38" s="30"/>
      <c r="D38" s="30"/>
      <c r="E38" s="30"/>
      <c r="F38" s="30"/>
      <c r="G38" s="30"/>
      <c r="H38" s="30"/>
      <c r="I38" s="30"/>
      <c r="J38" s="31"/>
    </row>
    <row r="39" spans="1:50" ht="30" x14ac:dyDescent="0.25">
      <c r="A39" s="20" t="s">
        <v>31</v>
      </c>
      <c r="B39" s="30" t="s">
        <v>103</v>
      </c>
      <c r="C39" s="30"/>
      <c r="D39" s="30"/>
      <c r="E39" s="30"/>
      <c r="F39" s="30"/>
      <c r="G39" s="30"/>
      <c r="H39" s="30"/>
      <c r="I39" s="30"/>
      <c r="J39" s="31"/>
    </row>
    <row r="40" spans="1:50" ht="15.75" x14ac:dyDescent="0.25">
      <c r="A40" s="44" t="s">
        <v>32</v>
      </c>
      <c r="B40" s="45"/>
      <c r="C40" s="45"/>
      <c r="D40" s="45"/>
      <c r="E40" s="45"/>
      <c r="F40" s="45"/>
      <c r="G40" s="45"/>
      <c r="H40" s="45"/>
      <c r="I40" s="45"/>
      <c r="J40" s="46"/>
    </row>
    <row r="41" spans="1:50" ht="15.75" x14ac:dyDescent="0.25">
      <c r="A41" s="47" t="s">
        <v>33</v>
      </c>
      <c r="B41" s="48"/>
      <c r="C41" s="48"/>
      <c r="D41" s="48"/>
      <c r="E41" s="48"/>
      <c r="F41" s="48"/>
      <c r="G41" s="48"/>
      <c r="H41" s="48"/>
      <c r="I41" s="48"/>
      <c r="J41" s="49"/>
      <c r="K41" s="1"/>
    </row>
    <row r="42" spans="1:50" ht="27.75" customHeight="1" x14ac:dyDescent="0.25">
      <c r="A42" s="50" t="s">
        <v>39</v>
      </c>
      <c r="B42" s="51"/>
      <c r="C42" s="51"/>
      <c r="D42" s="51"/>
      <c r="E42" s="51"/>
      <c r="F42" s="51"/>
      <c r="G42" s="51"/>
      <c r="H42" s="51"/>
      <c r="I42" s="51"/>
      <c r="J42" s="52"/>
    </row>
    <row r="43" spans="1:50" ht="27.75" customHeight="1" x14ac:dyDescent="0.25">
      <c r="A43" s="25"/>
      <c r="B43" s="25"/>
      <c r="C43" s="25"/>
      <c r="D43" s="25"/>
      <c r="E43" s="25"/>
      <c r="F43" s="25"/>
      <c r="G43" s="25"/>
      <c r="H43" s="25"/>
      <c r="I43" s="25"/>
      <c r="J43" s="25"/>
    </row>
    <row r="44" spans="1:50" ht="15.75" x14ac:dyDescent="0.25">
      <c r="A44" s="44" t="s">
        <v>73</v>
      </c>
      <c r="B44" s="45"/>
      <c r="C44" s="45"/>
      <c r="D44" s="45"/>
      <c r="E44" s="45"/>
      <c r="F44" s="45"/>
      <c r="G44" s="45"/>
      <c r="H44" s="45"/>
      <c r="I44" s="45"/>
      <c r="J44" s="46"/>
    </row>
    <row r="45" spans="1:50" ht="29.25" customHeight="1" x14ac:dyDescent="0.25">
      <c r="A45" s="4" t="s">
        <v>14</v>
      </c>
      <c r="B45" s="30" t="s">
        <v>74</v>
      </c>
      <c r="C45" s="30"/>
      <c r="D45" s="30"/>
      <c r="E45" s="30"/>
      <c r="F45" s="30"/>
      <c r="G45" s="30"/>
      <c r="H45" s="30"/>
      <c r="I45" s="30"/>
      <c r="J45" s="31"/>
    </row>
    <row r="46" spans="1:50" ht="56.25" customHeight="1" x14ac:dyDescent="0.25">
      <c r="A46" s="9" t="s">
        <v>15</v>
      </c>
      <c r="B46" s="30" t="s">
        <v>75</v>
      </c>
      <c r="C46" s="30"/>
      <c r="D46" s="30"/>
      <c r="E46" s="30"/>
      <c r="F46" s="30"/>
      <c r="G46" s="30"/>
      <c r="H46" s="30"/>
      <c r="I46" s="30"/>
      <c r="J46" s="31"/>
    </row>
    <row r="47" spans="1:50" ht="34.5" customHeight="1" x14ac:dyDescent="0.25">
      <c r="A47" s="9" t="s">
        <v>16</v>
      </c>
      <c r="B47" s="30" t="s">
        <v>76</v>
      </c>
      <c r="C47" s="30"/>
      <c r="D47" s="30"/>
      <c r="E47" s="30"/>
      <c r="F47" s="30"/>
      <c r="G47" s="30"/>
      <c r="H47" s="30"/>
      <c r="I47" s="30"/>
      <c r="J47" s="31"/>
    </row>
    <row r="48" spans="1:50" ht="35.25" customHeight="1" x14ac:dyDescent="0.25">
      <c r="A48" s="9" t="s">
        <v>36</v>
      </c>
      <c r="B48" s="30" t="s">
        <v>77</v>
      </c>
      <c r="C48" s="30"/>
      <c r="D48" s="30"/>
      <c r="E48" s="30"/>
      <c r="F48" s="30"/>
      <c r="G48" s="30"/>
      <c r="H48" s="30"/>
      <c r="I48" s="30"/>
      <c r="J48" s="31"/>
      <c r="K48" s="1"/>
    </row>
    <row r="49" spans="1:11" ht="15.75" x14ac:dyDescent="0.25">
      <c r="A49" s="44" t="s">
        <v>17</v>
      </c>
      <c r="B49" s="45"/>
      <c r="C49" s="45"/>
      <c r="D49" s="45"/>
      <c r="E49" s="45"/>
      <c r="F49" s="45"/>
      <c r="G49" s="45"/>
      <c r="H49" s="45"/>
      <c r="I49" s="45"/>
      <c r="J49" s="46"/>
    </row>
    <row r="50" spans="1:11" ht="15.75" x14ac:dyDescent="0.25">
      <c r="A50" s="34" t="s">
        <v>18</v>
      </c>
      <c r="B50" s="35"/>
      <c r="C50" s="35"/>
      <c r="D50" s="35"/>
      <c r="E50" s="35"/>
      <c r="F50" s="35"/>
      <c r="G50" s="35"/>
      <c r="H50" s="35"/>
      <c r="I50" s="35"/>
      <c r="J50" s="36"/>
      <c r="K50" s="1"/>
    </row>
    <row r="51" spans="1:11" ht="15" customHeight="1" x14ac:dyDescent="0.25">
      <c r="A51" s="54" t="s">
        <v>19</v>
      </c>
      <c r="B51" s="55"/>
      <c r="C51" s="56" t="s">
        <v>20</v>
      </c>
      <c r="D51" s="57"/>
      <c r="E51" s="57"/>
      <c r="F51" s="57" t="s">
        <v>21</v>
      </c>
      <c r="G51" s="57"/>
      <c r="H51" s="55"/>
      <c r="I51" s="56" t="s">
        <v>22</v>
      </c>
      <c r="J51" s="58"/>
    </row>
    <row r="52" spans="1:11" x14ac:dyDescent="0.25">
      <c r="A52" s="37">
        <v>507795730</v>
      </c>
      <c r="B52" s="38"/>
      <c r="C52" s="39">
        <v>539053150</v>
      </c>
      <c r="D52" s="40"/>
      <c r="E52" s="41"/>
      <c r="F52" s="39">
        <v>84282826</v>
      </c>
      <c r="G52" s="40"/>
      <c r="H52" s="41"/>
      <c r="I52" s="42">
        <f>+IF(F52&gt;0,F52/C52,0)</f>
        <v>0.15635346162062128</v>
      </c>
      <c r="J52" s="43"/>
    </row>
    <row r="53" spans="1:11" ht="15.75" x14ac:dyDescent="0.25">
      <c r="A53" s="34" t="s">
        <v>23</v>
      </c>
      <c r="B53" s="35"/>
      <c r="C53" s="35"/>
      <c r="D53" s="35"/>
      <c r="E53" s="35"/>
      <c r="F53" s="35"/>
      <c r="G53" s="35"/>
      <c r="H53" s="35"/>
      <c r="I53" s="35"/>
      <c r="J53" s="36"/>
      <c r="K53" s="1"/>
    </row>
    <row r="54" spans="1:11" x14ac:dyDescent="0.25">
      <c r="A54" s="5"/>
      <c r="B54"/>
      <c r="C54" s="32" t="s">
        <v>49</v>
      </c>
      <c r="D54" s="53"/>
      <c r="E54" s="32" t="s">
        <v>47</v>
      </c>
      <c r="F54" s="53"/>
      <c r="G54" s="32" t="s">
        <v>48</v>
      </c>
      <c r="H54" s="32"/>
      <c r="I54" s="32" t="s">
        <v>24</v>
      </c>
      <c r="J54" s="33"/>
    </row>
    <row r="55" spans="1:11" ht="38.25" x14ac:dyDescent="0.25">
      <c r="A55" s="10" t="s">
        <v>25</v>
      </c>
      <c r="B55" s="11" t="s">
        <v>26</v>
      </c>
      <c r="C55" s="11" t="s">
        <v>37</v>
      </c>
      <c r="D55" s="11" t="s">
        <v>38</v>
      </c>
      <c r="E55" s="11" t="s">
        <v>41</v>
      </c>
      <c r="F55" s="11" t="s">
        <v>42</v>
      </c>
      <c r="G55" s="11" t="s">
        <v>43</v>
      </c>
      <c r="H55" s="11" t="s">
        <v>44</v>
      </c>
      <c r="I55" s="11" t="s">
        <v>45</v>
      </c>
      <c r="J55" s="12" t="s">
        <v>46</v>
      </c>
    </row>
    <row r="56" spans="1:11" ht="60" x14ac:dyDescent="0.25">
      <c r="A56" s="13" t="s">
        <v>79</v>
      </c>
      <c r="B56" s="14" t="s">
        <v>81</v>
      </c>
      <c r="C56" s="15">
        <v>200</v>
      </c>
      <c r="D56" s="16">
        <v>5670000</v>
      </c>
      <c r="E56" s="16">
        <v>50</v>
      </c>
      <c r="F56" s="16">
        <v>1417500</v>
      </c>
      <c r="G56" s="17">
        <v>25</v>
      </c>
      <c r="H56" s="16">
        <v>1612352</v>
      </c>
      <c r="I56" s="18">
        <f>IF(G56&gt;0,G56/C56,0)</f>
        <v>0.125</v>
      </c>
      <c r="J56" s="19">
        <f>IF(H56&gt;0,H56/D56,0)</f>
        <v>0.28436543209876541</v>
      </c>
    </row>
    <row r="57" spans="1:11" ht="52.5" customHeight="1" x14ac:dyDescent="0.25">
      <c r="A57" s="13" t="s">
        <v>78</v>
      </c>
      <c r="B57" s="14" t="s">
        <v>80</v>
      </c>
      <c r="C57" s="15">
        <v>6000</v>
      </c>
      <c r="D57" s="16">
        <v>63675000</v>
      </c>
      <c r="E57" s="16">
        <v>2000</v>
      </c>
      <c r="F57" s="16">
        <v>21225000</v>
      </c>
      <c r="G57" s="17">
        <v>1737</v>
      </c>
      <c r="H57" s="16">
        <v>15128579</v>
      </c>
      <c r="I57" s="18">
        <f>IF(G57&gt;0,G57/C57,0)</f>
        <v>0.28949999999999998</v>
      </c>
      <c r="J57" s="19">
        <f>IF(H57&gt;0,H57/D57,0)</f>
        <v>0.23759056144483706</v>
      </c>
    </row>
    <row r="58" spans="1:11" ht="15.75" x14ac:dyDescent="0.25">
      <c r="A58" s="34" t="s">
        <v>27</v>
      </c>
      <c r="B58" s="35"/>
      <c r="C58" s="35"/>
      <c r="D58" s="35"/>
      <c r="E58" s="35"/>
      <c r="F58" s="35"/>
      <c r="G58" s="35"/>
      <c r="H58" s="35"/>
      <c r="I58" s="35"/>
      <c r="J58" s="36"/>
      <c r="K58" s="1"/>
    </row>
    <row r="59" spans="1:11" ht="15" customHeight="1" x14ac:dyDescent="0.25">
      <c r="A59" s="20" t="s">
        <v>28</v>
      </c>
      <c r="B59" s="30" t="s">
        <v>90</v>
      </c>
      <c r="C59" s="30"/>
      <c r="D59" s="30"/>
      <c r="E59" s="30"/>
      <c r="F59" s="30"/>
      <c r="G59" s="30"/>
      <c r="H59" s="30"/>
      <c r="I59" s="30"/>
      <c r="J59" s="31"/>
    </row>
    <row r="60" spans="1:11" ht="30" customHeight="1" x14ac:dyDescent="0.25">
      <c r="A60" s="20" t="s">
        <v>29</v>
      </c>
      <c r="B60" s="30" t="s">
        <v>91</v>
      </c>
      <c r="C60" s="30"/>
      <c r="D60" s="30"/>
      <c r="E60" s="30"/>
      <c r="F60" s="30"/>
      <c r="G60" s="30"/>
      <c r="H60" s="30"/>
      <c r="I60" s="30"/>
      <c r="J60" s="31"/>
    </row>
    <row r="61" spans="1:11" ht="85.5" customHeight="1" x14ac:dyDescent="0.25">
      <c r="A61" s="20" t="s">
        <v>30</v>
      </c>
      <c r="B61" s="30" t="s">
        <v>97</v>
      </c>
      <c r="C61" s="30"/>
      <c r="D61" s="30"/>
      <c r="E61" s="30"/>
      <c r="F61" s="30"/>
      <c r="G61" s="30"/>
      <c r="H61" s="30"/>
      <c r="I61" s="30"/>
      <c r="J61" s="31"/>
    </row>
    <row r="62" spans="1:11" ht="30" customHeight="1" x14ac:dyDescent="0.25">
      <c r="A62" s="20" t="s">
        <v>31</v>
      </c>
      <c r="B62" s="30" t="s">
        <v>98</v>
      </c>
      <c r="C62" s="30"/>
      <c r="D62" s="30"/>
      <c r="E62" s="30"/>
      <c r="F62" s="30"/>
      <c r="G62" s="30"/>
      <c r="H62" s="30"/>
      <c r="I62" s="30"/>
      <c r="J62" s="31"/>
    </row>
    <row r="63" spans="1:11" ht="15" customHeight="1" x14ac:dyDescent="0.25">
      <c r="A63" s="20" t="s">
        <v>28</v>
      </c>
      <c r="B63" s="30" t="s">
        <v>94</v>
      </c>
      <c r="C63" s="30"/>
      <c r="D63" s="30"/>
      <c r="E63" s="30"/>
      <c r="F63" s="30"/>
      <c r="G63" s="30"/>
      <c r="H63" s="30"/>
      <c r="I63" s="30"/>
      <c r="J63" s="31"/>
    </row>
    <row r="64" spans="1:11" ht="30" customHeight="1" x14ac:dyDescent="0.25">
      <c r="A64" s="20" t="s">
        <v>29</v>
      </c>
      <c r="B64" s="30" t="s">
        <v>95</v>
      </c>
      <c r="C64" s="30"/>
      <c r="D64" s="30"/>
      <c r="E64" s="30"/>
      <c r="F64" s="30"/>
      <c r="G64" s="30"/>
      <c r="H64" s="30"/>
      <c r="I64" s="30"/>
      <c r="J64" s="31"/>
    </row>
    <row r="65" spans="1:11" ht="85.5" customHeight="1" x14ac:dyDescent="0.25">
      <c r="A65" s="20" t="s">
        <v>30</v>
      </c>
      <c r="B65" s="30" t="s">
        <v>99</v>
      </c>
      <c r="C65" s="30"/>
      <c r="D65" s="30"/>
      <c r="E65" s="30"/>
      <c r="F65" s="30"/>
      <c r="G65" s="30"/>
      <c r="H65" s="30"/>
      <c r="I65" s="30"/>
      <c r="J65" s="31"/>
    </row>
    <row r="66" spans="1:11" ht="30" customHeight="1" x14ac:dyDescent="0.25">
      <c r="A66" s="20" t="s">
        <v>31</v>
      </c>
      <c r="B66" s="30" t="s">
        <v>105</v>
      </c>
      <c r="C66" s="30"/>
      <c r="D66" s="30"/>
      <c r="E66" s="30"/>
      <c r="F66" s="30"/>
      <c r="G66" s="30"/>
      <c r="H66" s="30"/>
      <c r="I66" s="30"/>
      <c r="J66" s="31"/>
    </row>
    <row r="67" spans="1:11" ht="15.75" x14ac:dyDescent="0.25">
      <c r="A67" s="44" t="s">
        <v>32</v>
      </c>
      <c r="B67" s="45"/>
      <c r="C67" s="45"/>
      <c r="D67" s="45"/>
      <c r="E67" s="45"/>
      <c r="F67" s="45"/>
      <c r="G67" s="45"/>
      <c r="H67" s="45"/>
      <c r="I67" s="45"/>
      <c r="J67" s="46"/>
    </row>
    <row r="68" spans="1:11" ht="15.75" x14ac:dyDescent="0.25">
      <c r="A68" s="47" t="s">
        <v>33</v>
      </c>
      <c r="B68" s="48"/>
      <c r="C68" s="48"/>
      <c r="D68" s="48"/>
      <c r="E68" s="48"/>
      <c r="F68" s="48"/>
      <c r="G68" s="48"/>
      <c r="H68" s="48"/>
      <c r="I68" s="48"/>
      <c r="J68" s="49"/>
      <c r="K68" s="1"/>
    </row>
    <row r="69" spans="1:11" ht="27.75" customHeight="1" x14ac:dyDescent="0.25">
      <c r="A69" s="50" t="s">
        <v>104</v>
      </c>
      <c r="B69" s="51"/>
      <c r="C69" s="51"/>
      <c r="D69" s="51"/>
      <c r="E69" s="51"/>
      <c r="F69" s="51"/>
      <c r="G69" s="51"/>
      <c r="H69" s="51"/>
      <c r="I69" s="51"/>
      <c r="J69" s="52"/>
    </row>
    <row r="70" spans="1:11" ht="30.75" customHeight="1" x14ac:dyDescent="0.25">
      <c r="A70" s="59" t="s">
        <v>40</v>
      </c>
      <c r="B70" s="59"/>
      <c r="C70" s="59"/>
      <c r="D70" s="59"/>
      <c r="E70" s="59"/>
      <c r="F70" s="59"/>
      <c r="G70" s="59"/>
      <c r="H70" s="59"/>
      <c r="I70" s="59"/>
      <c r="J70" s="59"/>
    </row>
    <row r="71" spans="1:11" ht="15.75" thickBot="1" x14ac:dyDescent="0.3">
      <c r="A71" s="28" t="s">
        <v>52</v>
      </c>
      <c r="B71" s="29">
        <v>507795730</v>
      </c>
      <c r="G71" s="77"/>
      <c r="H71" s="77"/>
      <c r="I71" s="77"/>
    </row>
    <row r="72" spans="1:11" x14ac:dyDescent="0.25">
      <c r="A72" s="28" t="s">
        <v>53</v>
      </c>
      <c r="B72" s="29">
        <v>564108150.02999997</v>
      </c>
      <c r="G72" s="78" t="s">
        <v>82</v>
      </c>
      <c r="H72" s="78"/>
      <c r="I72" s="78"/>
    </row>
    <row r="73" spans="1:11" x14ac:dyDescent="0.25">
      <c r="A73" s="28" t="s">
        <v>54</v>
      </c>
      <c r="B73" s="29">
        <v>414652109</v>
      </c>
      <c r="G73" s="79" t="s">
        <v>83</v>
      </c>
      <c r="H73" s="79"/>
      <c r="I73" s="79"/>
    </row>
  </sheetData>
  <mergeCells count="96">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2:J32"/>
    <mergeCell ref="B33:J33"/>
    <mergeCell ref="K33:S33"/>
    <mergeCell ref="T33:AB33"/>
    <mergeCell ref="AC33:AK33"/>
    <mergeCell ref="AU33:AX33"/>
    <mergeCell ref="B34:J34"/>
    <mergeCell ref="B35:J35"/>
    <mergeCell ref="B36:J36"/>
    <mergeCell ref="B37:J37"/>
    <mergeCell ref="K37:S37"/>
    <mergeCell ref="T37:AB37"/>
    <mergeCell ref="AC37:AK37"/>
    <mergeCell ref="AL37:AT37"/>
    <mergeCell ref="AU37:AX37"/>
    <mergeCell ref="AL33:AT33"/>
    <mergeCell ref="A50:J50"/>
    <mergeCell ref="B38:J38"/>
    <mergeCell ref="B39:J39"/>
    <mergeCell ref="A40:J40"/>
    <mergeCell ref="A41:J41"/>
    <mergeCell ref="A42:J42"/>
    <mergeCell ref="A44:J44"/>
    <mergeCell ref="B45:J45"/>
    <mergeCell ref="B46:J46"/>
    <mergeCell ref="B47:J47"/>
    <mergeCell ref="B48:J48"/>
    <mergeCell ref="A49:J49"/>
    <mergeCell ref="A51:B51"/>
    <mergeCell ref="C51:E51"/>
    <mergeCell ref="F51:H51"/>
    <mergeCell ref="I51:J51"/>
    <mergeCell ref="A52:B52"/>
    <mergeCell ref="C52:E52"/>
    <mergeCell ref="F52:H52"/>
    <mergeCell ref="I52:J52"/>
    <mergeCell ref="B64:J64"/>
    <mergeCell ref="A53:J53"/>
    <mergeCell ref="C54:D54"/>
    <mergeCell ref="E54:F54"/>
    <mergeCell ref="G54:H54"/>
    <mergeCell ref="I54:J54"/>
    <mergeCell ref="A58:J58"/>
    <mergeCell ref="B59:J59"/>
    <mergeCell ref="B60:J60"/>
    <mergeCell ref="B61:J61"/>
    <mergeCell ref="B62:J62"/>
    <mergeCell ref="B63:J63"/>
    <mergeCell ref="G71:I71"/>
    <mergeCell ref="G72:I72"/>
    <mergeCell ref="G73:I73"/>
    <mergeCell ref="B65:J65"/>
    <mergeCell ref="B66:J66"/>
    <mergeCell ref="A67:J67"/>
    <mergeCell ref="A68:J68"/>
    <mergeCell ref="A69:J69"/>
    <mergeCell ref="A70:J70"/>
  </mergeCells>
  <dataValidations count="16">
    <dataValidation allowBlank="1" showInputMessage="1" showErrorMessage="1" prompt="Monto ejecutado en el trimestre" sqref="H28:H30 H55:H57" xr:uid="{A0037E84-8950-439C-8E8B-C56E66FBB654}"/>
    <dataValidation allowBlank="1" showInputMessage="1" showErrorMessage="1" prompt="Meta alcanzada en el trimestre" sqref="G28:G30 G55:G57" xr:uid="{9BD9906F-B8CF-4015-8686-377732FF3D23}"/>
    <dataValidation allowBlank="1" showInputMessage="1" showErrorMessage="1" prompt="Monto presupuestado para el producto" sqref="D28:D30 E29:F30 F28 D55:D57 E56:F57 F55" xr:uid="{3AE4C2DE-E1C5-40B3-9A90-BE3DD3FD5937}"/>
    <dataValidation allowBlank="1" showInputMessage="1" showErrorMessage="1" prompt="Meta anual del indicador" sqref="C28:C30 E28 C55:C57 E55" xr:uid="{1E19CA83-D587-4E15-B5BE-3F85F316D919}"/>
    <dataValidation allowBlank="1" showInputMessage="1" showErrorMessage="1" prompt="Nombre del indicador" sqref="B28:B30 B55:B57" xr:uid="{39707D01-B603-404E-8472-B452BFB5DE47}"/>
    <dataValidation allowBlank="1" showInputMessage="1" showErrorMessage="1" prompt="Nombre de cada producto" sqref="A28:A30 A55:A57" xr:uid="{B8F43B33-A3EF-48F6-845D-3321BE772336}"/>
    <dataValidation allowBlank="1" showInputMessage="1" showErrorMessage="1" prompt="¿En qué consiste el programa?" sqref="B19:J19 B46:J46" xr:uid="{EE1CED47-6F1D-4C1D-B0B3-B7C1AB412A4F}"/>
    <dataValidation allowBlank="1" showInputMessage="1" showErrorMessage="1" prompt="Presupuesto del programa" sqref="A25:C25 F25 A52:C52 F52" xr:uid="{D8FDE3DF-3550-4D0B-8271-6DC2CA0684F2}"/>
    <dataValidation allowBlank="1" showInputMessage="1" showErrorMessage="1" prompt="Oportunidades de mejora identificadas" sqref="A42:J43 A69:J69" xr:uid="{E29CA457-7745-46AB-AFF0-31D1A3B5B240}"/>
    <dataValidation allowBlank="1" showInputMessage="1" showErrorMessage="1" prompt="De existir desvío, explicar razones." sqref="B39:J39" xr:uid="{B140D89F-6280-499B-BE43-1F3476AF4F6F}"/>
    <dataValidation allowBlank="1" showInputMessage="1" showErrorMessage="1" prompt="1. Describir lo plasmado en el presupuesto_x000a_2. Describir lo alcanzado en términos financieros y de producción " sqref="B38:J38 B65:J66 B34:J35 B61:J62" xr:uid="{AEFC3C39-2C05-4949-BFE0-2E28ABCB40E2}"/>
    <dataValidation allowBlank="1" showInputMessage="1" showErrorMessage="1" prompt="¿En qué consiste el producto? su objetivo" sqref="B37:J37 B64:J64 B33:J33 B60:J60" xr:uid="{9CB8C926-00DF-49A1-81A8-A642EADB3DCF}"/>
    <dataValidation allowBlank="1" showInputMessage="1" showErrorMessage="1" prompt="Nombre del producto" sqref="B36:J36 B63:J63 B32:J32 B59:J59" xr:uid="{0322CD89-4BF5-463F-AC67-68C2224DA5F8}"/>
    <dataValidation allowBlank="1" showInputMessage="1" showErrorMessage="1" prompt="¿A quién va dirigido el programa?, ¿qué característica tiene esta población que requiere ser beneficiada?" sqref="B20:J20 B47:J47" xr:uid="{6A1840A8-9B86-4FF4-8452-BC89D0E539FD}"/>
    <dataValidation allowBlank="1" showInputMessage="1" prompt="Nombre del capítulo" sqref="B8:J10" xr:uid="{2DFFBBFB-21E1-4320-892F-C12078DDD559}"/>
    <dataValidation allowBlank="1" sqref="A8" xr:uid="{EF270C47-D741-4DAC-9A17-CC14F18F03A0}"/>
  </dataValidations>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1er trimestre</vt:lpstr>
      <vt:lpstr>2do trimestre</vt:lpstr>
      <vt:lpstr>semestre enero junio</vt:lpstr>
      <vt:lpstr>'1er trimestre'!Área_de_impresión</vt:lpstr>
      <vt:lpstr>'2do trimestre'!Área_de_impresión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Ricky Alejandro Tatis Vargas</cp:lastModifiedBy>
  <cp:lastPrinted>2022-01-19T15:45:05Z</cp:lastPrinted>
  <dcterms:created xsi:type="dcterms:W3CDTF">2021-03-22T15:50:10Z</dcterms:created>
  <dcterms:modified xsi:type="dcterms:W3CDTF">2022-07-20T12:41:14Z</dcterms:modified>
</cp:coreProperties>
</file>