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esktop\planilla ejecucion presupestarias 2022\"/>
    </mc:Choice>
  </mc:AlternateContent>
  <xr:revisionPtr revIDLastSave="0" documentId="13_ncr:1_{A206D3C9-6730-4A27-9710-857D13CB90A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G72" i="2" s="1"/>
  <c r="H73" i="2"/>
  <c r="I73" i="2"/>
  <c r="I72" i="2" s="1"/>
  <c r="J73" i="2"/>
  <c r="F75" i="2"/>
  <c r="F73" i="2" s="1"/>
  <c r="F72" i="2" s="1"/>
  <c r="F76" i="2"/>
  <c r="G76" i="2"/>
  <c r="H76" i="2"/>
  <c r="I76" i="2"/>
  <c r="J76" i="2"/>
  <c r="F79" i="2"/>
  <c r="G79" i="2"/>
  <c r="H79" i="2"/>
  <c r="H72" i="2" s="1"/>
  <c r="I79" i="2"/>
  <c r="J79" i="2"/>
  <c r="J72" i="2" s="1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R34" i="2" l="1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<sst xmlns="http://schemas.openxmlformats.org/spreadsheetml/2006/main" count="186" uniqueCount="106">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</sst>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43" fontId="0" fillId="0" borderId="0" xfId="1" applyFont="1"/>
    <xf numFmtId="43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7"/>
      <c r="D3" s="68"/>
      <c r="E3" s="68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5" t="s">
        <v>95</v>
      </c>
      <c r="D4" s="66"/>
      <c r="E4" s="66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4" t="s">
        <v>96</v>
      </c>
      <c r="D5" s="75"/>
      <c r="E5" s="75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9" t="s">
        <v>76</v>
      </c>
      <c r="D6" s="70"/>
      <c r="E6" s="70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9" t="s">
        <v>77</v>
      </c>
      <c r="D7" s="70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79" zoomScaleNormal="100" zoomScaleSheetLayoutView="100" workbookViewId="0">
      <selection activeCell="G93" sqref="G93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76" customWidth="1"/>
    <col min="4" max="4" width="15.42578125" style="41" customWidth="1"/>
    <col min="5" max="5" width="12.28515625" style="19" customWidth="1"/>
    <col min="6" max="7" width="14.85546875" style="19" customWidth="1"/>
    <col min="8" max="8" width="14.85546875" style="19" hidden="1" customWidth="1"/>
    <col min="9" max="9" width="14.85546875" style="38" hidden="1" customWidth="1"/>
    <col min="10" max="11" width="14.85546875" hidden="1" customWidth="1"/>
    <col min="12" max="12" width="15" hidden="1" customWidth="1"/>
    <col min="13" max="16" width="14.85546875" hidden="1" customWidth="1"/>
    <col min="17" max="17" width="14.140625" hidden="1" customWidth="1"/>
    <col min="18" max="18" width="14.28515625" customWidth="1"/>
  </cols>
  <sheetData>
    <row r="1" spans="2:19" ht="21" customHeight="1" x14ac:dyDescent="0.25">
      <c r="C1" s="65" t="s">
        <v>97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9" ht="15.75" x14ac:dyDescent="0.25">
      <c r="C2" s="74" t="s">
        <v>102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ht="15.75" customHeight="1" x14ac:dyDescent="0.25">
      <c r="C3" s="69" t="s">
        <v>92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9" ht="15.75" customHeight="1" x14ac:dyDescent="0.25">
      <c r="C4" s="70" t="s">
        <v>77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9" ht="25.5" customHeight="1" x14ac:dyDescent="0.25">
      <c r="B5" s="21"/>
      <c r="C5" s="77" t="s">
        <v>66</v>
      </c>
      <c r="D5" s="78" t="s">
        <v>94</v>
      </c>
      <c r="E5" s="79" t="s">
        <v>93</v>
      </c>
      <c r="F5" s="76" t="s">
        <v>91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x14ac:dyDescent="0.25">
      <c r="B6" s="21"/>
      <c r="C6" s="77"/>
      <c r="D6" s="78"/>
      <c r="E6" s="79"/>
      <c r="F6" s="36" t="s">
        <v>79</v>
      </c>
      <c r="G6" s="36" t="s">
        <v>80</v>
      </c>
      <c r="H6" s="36" t="s">
        <v>81</v>
      </c>
      <c r="I6" s="37" t="s">
        <v>82</v>
      </c>
      <c r="J6" s="35" t="s">
        <v>83</v>
      </c>
      <c r="K6" s="35" t="s">
        <v>84</v>
      </c>
      <c r="L6" s="35" t="s">
        <v>85</v>
      </c>
      <c r="M6" s="35" t="s">
        <v>86</v>
      </c>
      <c r="N6" s="35" t="s">
        <v>87</v>
      </c>
      <c r="O6" s="35" t="s">
        <v>88</v>
      </c>
      <c r="P6" s="35" t="s">
        <v>89</v>
      </c>
      <c r="Q6" s="35" t="s">
        <v>90</v>
      </c>
      <c r="R6" s="35" t="s">
        <v>78</v>
      </c>
    </row>
    <row r="7" spans="2:19" x14ac:dyDescent="0.25">
      <c r="C7" s="34" t="s">
        <v>0</v>
      </c>
      <c r="D7" s="51"/>
      <c r="E7" s="42"/>
      <c r="F7" s="42"/>
      <c r="G7" s="42"/>
      <c r="H7" s="42"/>
      <c r="I7" s="42"/>
      <c r="J7" s="52"/>
      <c r="K7" s="52"/>
      <c r="L7" s="52"/>
      <c r="M7" s="52"/>
      <c r="N7" s="52"/>
      <c r="O7" s="52"/>
      <c r="P7" s="52"/>
      <c r="Q7" s="52"/>
      <c r="R7" s="52"/>
    </row>
    <row r="8" spans="2:19" x14ac:dyDescent="0.25">
      <c r="C8" s="30" t="s">
        <v>1</v>
      </c>
      <c r="D8" s="43">
        <f>SUM(D9:D13)</f>
        <v>221647397</v>
      </c>
      <c r="E8" s="44">
        <f t="shared" ref="E8:P8" si="0">SUM(E9:E13)</f>
        <v>0</v>
      </c>
      <c r="F8" s="44">
        <f t="shared" si="0"/>
        <v>15829383</v>
      </c>
      <c r="G8" s="44">
        <f t="shared" si="0"/>
        <v>15197377</v>
      </c>
      <c r="H8" s="44">
        <f t="shared" si="0"/>
        <v>0</v>
      </c>
      <c r="I8" s="44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4">
        <f t="shared" ref="Q8" si="1">SUM(Q9:Q13)</f>
        <v>0</v>
      </c>
      <c r="R8" s="44">
        <f>SUM(R9:R13)</f>
        <v>31026760</v>
      </c>
    </row>
    <row r="9" spans="2:19" x14ac:dyDescent="0.25">
      <c r="C9" s="31" t="s">
        <v>2</v>
      </c>
      <c r="D9" s="60">
        <v>175962894</v>
      </c>
      <c r="E9" s="46">
        <v>0</v>
      </c>
      <c r="F9" s="46">
        <v>13212943</v>
      </c>
      <c r="G9" s="46">
        <v>12595509</v>
      </c>
      <c r="H9" s="46">
        <v>0</v>
      </c>
      <c r="I9" s="46">
        <v>0</v>
      </c>
      <c r="J9" s="46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f>SUM(F9:Q9)</f>
        <v>25808452</v>
      </c>
    </row>
    <row r="10" spans="2:19" x14ac:dyDescent="0.25">
      <c r="C10" s="31" t="s">
        <v>3</v>
      </c>
      <c r="D10" s="46">
        <v>21081126</v>
      </c>
      <c r="E10" s="46">
        <v>0</v>
      </c>
      <c r="F10" s="46">
        <v>600000</v>
      </c>
      <c r="G10" s="46">
        <v>680000</v>
      </c>
      <c r="H10" s="46">
        <v>0</v>
      </c>
      <c r="I10" s="46">
        <v>0</v>
      </c>
      <c r="J10" s="46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ref="R10:R71" si="2">SUM(F10:Q10)</f>
        <v>1280000</v>
      </c>
    </row>
    <row r="11" spans="2:19" x14ac:dyDescent="0.25">
      <c r="C11" s="31" t="s">
        <v>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2"/>
        <v>0</v>
      </c>
      <c r="S11" s="14"/>
    </row>
    <row r="12" spans="2:19" x14ac:dyDescent="0.25">
      <c r="C12" s="31" t="s">
        <v>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2"/>
        <v>0</v>
      </c>
    </row>
    <row r="13" spans="2:19" x14ac:dyDescent="0.25">
      <c r="C13" s="31" t="s">
        <v>6</v>
      </c>
      <c r="D13" s="46">
        <v>24603377</v>
      </c>
      <c r="E13" s="46">
        <v>0</v>
      </c>
      <c r="F13" s="46">
        <v>2016440</v>
      </c>
      <c r="G13" s="46">
        <v>1921868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2"/>
        <v>3938308</v>
      </c>
    </row>
    <row r="14" spans="2:19" x14ac:dyDescent="0.25">
      <c r="C14" s="30" t="s">
        <v>7</v>
      </c>
      <c r="D14" s="43">
        <f>SUM(D15:D23)</f>
        <v>19045000</v>
      </c>
      <c r="E14" s="44">
        <f t="shared" ref="E14:R14" si="3">SUM(E15:E23)</f>
        <v>0</v>
      </c>
      <c r="F14" s="44">
        <f t="shared" si="3"/>
        <v>429223</v>
      </c>
      <c r="G14" s="44">
        <f t="shared" si="3"/>
        <v>1637808</v>
      </c>
      <c r="H14" s="44">
        <f t="shared" si="3"/>
        <v>0</v>
      </c>
      <c r="I14" s="44">
        <f t="shared" si="3"/>
        <v>0</v>
      </c>
      <c r="J14" s="44">
        <f t="shared" ref="J14" si="4">SUM(J15:J23)</f>
        <v>0</v>
      </c>
      <c r="K14" s="45">
        <f t="shared" si="3"/>
        <v>0</v>
      </c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  <c r="Q14" s="45">
        <f t="shared" si="3"/>
        <v>0</v>
      </c>
      <c r="R14" s="45">
        <f t="shared" si="3"/>
        <v>2067031</v>
      </c>
    </row>
    <row r="15" spans="2:19" x14ac:dyDescent="0.25">
      <c r="C15" s="31" t="s">
        <v>8</v>
      </c>
      <c r="D15" s="46">
        <v>8745000</v>
      </c>
      <c r="E15" s="46">
        <v>0</v>
      </c>
      <c r="F15" s="46">
        <v>429223</v>
      </c>
      <c r="G15" s="46">
        <v>1637808</v>
      </c>
      <c r="H15" s="46">
        <v>0</v>
      </c>
      <c r="I15" s="46">
        <v>0</v>
      </c>
      <c r="J15" s="46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2"/>
        <v>2067031</v>
      </c>
    </row>
    <row r="16" spans="2:19" x14ac:dyDescent="0.25">
      <c r="C16" s="31" t="s">
        <v>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2"/>
        <v>0</v>
      </c>
    </row>
    <row r="17" spans="3:18" x14ac:dyDescent="0.25">
      <c r="C17" s="31" t="s">
        <v>10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2"/>
        <v>0</v>
      </c>
    </row>
    <row r="18" spans="3:18" x14ac:dyDescent="0.25">
      <c r="C18" s="31" t="s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2"/>
        <v>0</v>
      </c>
    </row>
    <row r="19" spans="3:18" x14ac:dyDescent="0.25">
      <c r="C19" s="31" t="s">
        <v>12</v>
      </c>
      <c r="D19" s="46">
        <v>5800000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2"/>
        <v>0</v>
      </c>
    </row>
    <row r="20" spans="3:18" x14ac:dyDescent="0.25">
      <c r="C20" s="31" t="s">
        <v>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2"/>
        <v>0</v>
      </c>
    </row>
    <row r="21" spans="3:18" x14ac:dyDescent="0.25">
      <c r="C21" s="31" t="s">
        <v>14</v>
      </c>
      <c r="D21" s="46">
        <v>2000000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2"/>
        <v>0</v>
      </c>
    </row>
    <row r="22" spans="3:18" x14ac:dyDescent="0.25">
      <c r="C22" s="31" t="s">
        <v>15</v>
      </c>
      <c r="D22" s="46">
        <v>2500000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2"/>
        <v>0</v>
      </c>
    </row>
    <row r="23" spans="3:18" x14ac:dyDescent="0.25">
      <c r="C23" s="31" t="s">
        <v>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2"/>
        <v>0</v>
      </c>
    </row>
    <row r="24" spans="3:18" x14ac:dyDescent="0.25">
      <c r="C24" s="30" t="s">
        <v>17</v>
      </c>
      <c r="D24" s="43">
        <f>SUM(D25:D33)</f>
        <v>35531228</v>
      </c>
      <c r="E24" s="44">
        <f t="shared" ref="E24:R24" si="5">SUM(E25:E33)</f>
        <v>0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ref="J24" si="6">SUM(J25:J33)</f>
        <v>0</v>
      </c>
      <c r="K24" s="45">
        <f t="shared" si="5"/>
        <v>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45">
        <f t="shared" si="5"/>
        <v>0</v>
      </c>
      <c r="R24" s="45">
        <f t="shared" si="5"/>
        <v>0</v>
      </c>
    </row>
    <row r="25" spans="3:18" x14ac:dyDescent="0.25">
      <c r="C25" s="31" t="s">
        <v>18</v>
      </c>
      <c r="D25" s="46">
        <v>18500000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2"/>
        <v>0</v>
      </c>
    </row>
    <row r="26" spans="3:18" x14ac:dyDescent="0.25">
      <c r="C26" s="31" t="s">
        <v>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2"/>
        <v>0</v>
      </c>
    </row>
    <row r="27" spans="3:18" x14ac:dyDescent="0.25">
      <c r="C27" s="31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2"/>
        <v>0</v>
      </c>
    </row>
    <row r="28" spans="3:18" x14ac:dyDescent="0.25">
      <c r="C28" s="31" t="s">
        <v>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"/>
        <v>0</v>
      </c>
    </row>
    <row r="29" spans="3:18" x14ac:dyDescent="0.25">
      <c r="C29" s="31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2"/>
        <v>0</v>
      </c>
    </row>
    <row r="30" spans="3:18" x14ac:dyDescent="0.25">
      <c r="C30" s="31" t="s">
        <v>23</v>
      </c>
      <c r="D30" s="46">
        <v>8000000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2"/>
        <v>0</v>
      </c>
    </row>
    <row r="31" spans="3:18" x14ac:dyDescent="0.25">
      <c r="C31" s="31" t="s">
        <v>24</v>
      </c>
      <c r="D31" s="46">
        <v>4232038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2"/>
        <v>0</v>
      </c>
    </row>
    <row r="32" spans="3:18" x14ac:dyDescent="0.25">
      <c r="C32" s="31" t="s">
        <v>25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2"/>
        <v>0</v>
      </c>
    </row>
    <row r="33" spans="3:18" x14ac:dyDescent="0.25">
      <c r="C33" s="31" t="s">
        <v>26</v>
      </c>
      <c r="D33" s="46">
        <v>4799190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2"/>
        <v>0</v>
      </c>
    </row>
    <row r="34" spans="3:18" x14ac:dyDescent="0.25">
      <c r="C34" s="30" t="s">
        <v>27</v>
      </c>
      <c r="D34" s="43">
        <f>SUM(D35:D42)</f>
        <v>18122965</v>
      </c>
      <c r="E34" s="44">
        <f t="shared" ref="E34:P34" si="7">SUM(E35:E42)</f>
        <v>0</v>
      </c>
      <c r="F34" s="44">
        <f t="shared" si="7"/>
        <v>1708841</v>
      </c>
      <c r="G34" s="44">
        <f t="shared" si="7"/>
        <v>1678654</v>
      </c>
      <c r="H34" s="44">
        <f t="shared" si="7"/>
        <v>0</v>
      </c>
      <c r="I34" s="44">
        <f t="shared" si="7"/>
        <v>0</v>
      </c>
      <c r="J34" s="44">
        <f t="shared" ref="J34" si="8">SUM(J35:J42)</f>
        <v>0</v>
      </c>
      <c r="K34" s="45">
        <f t="shared" si="7"/>
        <v>0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45">
        <f t="shared" ref="Q34:R34" si="9">SUM(Q35:Q42)</f>
        <v>0</v>
      </c>
      <c r="R34" s="45">
        <f t="shared" si="9"/>
        <v>3387495</v>
      </c>
    </row>
    <row r="35" spans="3:18" x14ac:dyDescent="0.25">
      <c r="C35" s="31" t="s">
        <v>28</v>
      </c>
      <c r="D35" s="46">
        <v>18122965</v>
      </c>
      <c r="E35" s="46">
        <v>0</v>
      </c>
      <c r="F35" s="46">
        <v>1708841</v>
      </c>
      <c r="G35" s="46">
        <v>1678654</v>
      </c>
      <c r="H35" s="46">
        <v>0</v>
      </c>
      <c r="I35" s="46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2"/>
        <v>3387495</v>
      </c>
    </row>
    <row r="36" spans="3:18" x14ac:dyDescent="0.25">
      <c r="C36" s="31" t="s">
        <v>29</v>
      </c>
      <c r="D36" s="48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2"/>
        <v>0</v>
      </c>
    </row>
    <row r="37" spans="3:18" x14ac:dyDescent="0.25">
      <c r="C37" s="31" t="s">
        <v>30</v>
      </c>
      <c r="D37" s="48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2"/>
        <v>0</v>
      </c>
    </row>
    <row r="38" spans="3:18" x14ac:dyDescent="0.25">
      <c r="C38" s="31" t="s">
        <v>31</v>
      </c>
      <c r="D38" s="48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2"/>
        <v>0</v>
      </c>
    </row>
    <row r="39" spans="3:18" x14ac:dyDescent="0.25">
      <c r="C39" s="31" t="s">
        <v>32</v>
      </c>
      <c r="D39" s="48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2"/>
        <v>0</v>
      </c>
    </row>
    <row r="40" spans="3:18" x14ac:dyDescent="0.25">
      <c r="C40" s="31" t="s">
        <v>33</v>
      </c>
      <c r="D40" s="48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 t="shared" si="2"/>
        <v>0</v>
      </c>
    </row>
    <row r="41" spans="3:18" x14ac:dyDescent="0.25">
      <c r="C41" s="31" t="s">
        <v>34</v>
      </c>
      <c r="D41" s="48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0</v>
      </c>
    </row>
    <row r="42" spans="3:18" x14ac:dyDescent="0.25">
      <c r="C42" s="31" t="s">
        <v>35</v>
      </c>
      <c r="D42" s="48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2"/>
        <v>0</v>
      </c>
    </row>
    <row r="43" spans="3:18" x14ac:dyDescent="0.25">
      <c r="C43" s="30" t="s">
        <v>36</v>
      </c>
      <c r="D43" s="43">
        <f>SUM(D44:D49)</f>
        <v>0</v>
      </c>
      <c r="E43" s="44">
        <f t="shared" ref="E43:Q43" si="10">SUM(E44:E49)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>SUM(R44:R49)</f>
        <v>0</v>
      </c>
    </row>
    <row r="44" spans="3:18" x14ac:dyDescent="0.25">
      <c r="C44" s="31" t="s">
        <v>37</v>
      </c>
      <c r="D44" s="48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2"/>
        <v>0</v>
      </c>
    </row>
    <row r="45" spans="3:18" x14ac:dyDescent="0.25">
      <c r="C45" s="31" t="s">
        <v>38</v>
      </c>
      <c r="D45" s="48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2"/>
        <v>0</v>
      </c>
    </row>
    <row r="46" spans="3:18" x14ac:dyDescent="0.25">
      <c r="C46" s="31" t="s">
        <v>39</v>
      </c>
      <c r="D46" s="48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2"/>
        <v>0</v>
      </c>
    </row>
    <row r="47" spans="3:18" x14ac:dyDescent="0.25">
      <c r="C47" s="31" t="s">
        <v>40</v>
      </c>
      <c r="D47" s="48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2"/>
        <v>0</v>
      </c>
    </row>
    <row r="48" spans="3:18" x14ac:dyDescent="0.25">
      <c r="C48" s="31" t="s">
        <v>41</v>
      </c>
      <c r="D48" s="48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</row>
    <row r="49" spans="3:18" x14ac:dyDescent="0.25">
      <c r="C49" s="31" t="s">
        <v>42</v>
      </c>
      <c r="D49" s="48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2"/>
        <v>0</v>
      </c>
    </row>
    <row r="50" spans="3:18" x14ac:dyDescent="0.25">
      <c r="C50" s="30" t="s">
        <v>43</v>
      </c>
      <c r="D50" s="43">
        <f>SUM(D51:D59)</f>
        <v>0</v>
      </c>
      <c r="E50" s="44">
        <f t="shared" ref="E50:R50" si="11">SUM(E51:E59)</f>
        <v>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5">
        <f t="shared" si="11"/>
        <v>0</v>
      </c>
      <c r="K50" s="45">
        <f t="shared" si="11"/>
        <v>0</v>
      </c>
      <c r="L50" s="45">
        <f t="shared" si="11"/>
        <v>0</v>
      </c>
      <c r="M50" s="45">
        <f t="shared" si="11"/>
        <v>0</v>
      </c>
      <c r="N50" s="45">
        <f t="shared" si="11"/>
        <v>0</v>
      </c>
      <c r="O50" s="45">
        <f t="shared" si="11"/>
        <v>0</v>
      </c>
      <c r="P50" s="45">
        <f t="shared" si="11"/>
        <v>0</v>
      </c>
      <c r="Q50" s="45">
        <f t="shared" si="11"/>
        <v>0</v>
      </c>
      <c r="R50" s="45">
        <f t="shared" si="11"/>
        <v>0</v>
      </c>
    </row>
    <row r="51" spans="3:18" x14ac:dyDescent="0.25">
      <c r="C51" s="31" t="s">
        <v>44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2"/>
        <v>0</v>
      </c>
    </row>
    <row r="52" spans="3:18" x14ac:dyDescent="0.25">
      <c r="C52" s="31" t="s">
        <v>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2"/>
        <v>0</v>
      </c>
    </row>
    <row r="53" spans="3:18" x14ac:dyDescent="0.25">
      <c r="C53" s="31" t="s">
        <v>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2"/>
        <v>0</v>
      </c>
    </row>
    <row r="54" spans="3:18" x14ac:dyDescent="0.25">
      <c r="C54" s="31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</row>
    <row r="55" spans="3:18" x14ac:dyDescent="0.25">
      <c r="C55" s="31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2"/>
        <v>0</v>
      </c>
    </row>
    <row r="56" spans="3:18" x14ac:dyDescent="0.25">
      <c r="C56" s="31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2"/>
        <v>0</v>
      </c>
    </row>
    <row r="57" spans="3:18" x14ac:dyDescent="0.25">
      <c r="C57" s="31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2"/>
        <v>0</v>
      </c>
    </row>
    <row r="58" spans="3:18" x14ac:dyDescent="0.25">
      <c r="C58" s="31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f t="shared" si="2"/>
        <v>0</v>
      </c>
    </row>
    <row r="59" spans="3:18" x14ac:dyDescent="0.25">
      <c r="C59" s="31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2"/>
        <v>0</v>
      </c>
    </row>
    <row r="60" spans="3:18" x14ac:dyDescent="0.25">
      <c r="C60" s="30" t="s">
        <v>53</v>
      </c>
      <c r="D60" s="43">
        <f>SUM(D61:D64)</f>
        <v>0</v>
      </c>
      <c r="E60" s="44">
        <f t="shared" ref="E60:R60" si="12">SUM(E61:E64)</f>
        <v>0</v>
      </c>
      <c r="F60" s="44">
        <f t="shared" si="12"/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</row>
    <row r="61" spans="3:18" x14ac:dyDescent="0.25">
      <c r="C61" s="31" t="s">
        <v>54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f t="shared" si="2"/>
        <v>0</v>
      </c>
    </row>
    <row r="62" spans="3:18" x14ac:dyDescent="0.25">
      <c r="C62" s="31" t="s">
        <v>55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2"/>
        <v>0</v>
      </c>
    </row>
    <row r="63" spans="3:18" x14ac:dyDescent="0.25">
      <c r="C63" s="31" t="s">
        <v>56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2"/>
        <v>0</v>
      </c>
    </row>
    <row r="64" spans="3:18" x14ac:dyDescent="0.25">
      <c r="C64" s="31" t="s">
        <v>57</v>
      </c>
      <c r="D64" s="48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2"/>
        <v>0</v>
      </c>
    </row>
    <row r="65" spans="3:18" x14ac:dyDescent="0.25">
      <c r="C65" s="30" t="s">
        <v>58</v>
      </c>
      <c r="D65" s="43">
        <f>SUM(D66:D67)</f>
        <v>0</v>
      </c>
      <c r="E65" s="44">
        <f t="shared" ref="E65:P65" si="13">SUM(E66:E67)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5">
        <f t="shared" si="13"/>
        <v>0</v>
      </c>
      <c r="K65" s="45">
        <f t="shared" si="13"/>
        <v>0</v>
      </c>
      <c r="L65" s="45">
        <f t="shared" si="13"/>
        <v>0</v>
      </c>
      <c r="M65" s="45">
        <f t="shared" si="13"/>
        <v>0</v>
      </c>
      <c r="N65" s="45">
        <f t="shared" si="13"/>
        <v>0</v>
      </c>
      <c r="O65" s="45">
        <f t="shared" si="13"/>
        <v>0</v>
      </c>
      <c r="P65" s="45">
        <f t="shared" si="13"/>
        <v>0</v>
      </c>
      <c r="Q65" s="45">
        <f t="shared" ref="Q65:R65" si="14">SUM(Q66:Q67)</f>
        <v>0</v>
      </c>
      <c r="R65" s="45">
        <f t="shared" si="14"/>
        <v>0</v>
      </c>
    </row>
    <row r="66" spans="3:18" x14ac:dyDescent="0.25">
      <c r="C66" s="31" t="s">
        <v>59</v>
      </c>
      <c r="D66" s="48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2"/>
        <v>0</v>
      </c>
    </row>
    <row r="67" spans="3:18" x14ac:dyDescent="0.25">
      <c r="C67" s="31" t="s">
        <v>60</v>
      </c>
      <c r="D67" s="48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f t="shared" si="2"/>
        <v>0</v>
      </c>
    </row>
    <row r="68" spans="3:18" x14ac:dyDescent="0.25">
      <c r="C68" s="30" t="s">
        <v>61</v>
      </c>
      <c r="D68" s="43">
        <f>SUM(D69:D71)</f>
        <v>0</v>
      </c>
      <c r="E68" s="44">
        <f t="shared" ref="E68:R68" si="15">SUM(E69:E71)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5">
        <f t="shared" si="15"/>
        <v>0</v>
      </c>
      <c r="K68" s="45">
        <f t="shared" si="15"/>
        <v>0</v>
      </c>
      <c r="L68" s="45">
        <f t="shared" si="15"/>
        <v>0</v>
      </c>
      <c r="M68" s="45">
        <f t="shared" si="15"/>
        <v>0</v>
      </c>
      <c r="N68" s="45">
        <f t="shared" si="15"/>
        <v>0</v>
      </c>
      <c r="O68" s="45">
        <f t="shared" si="15"/>
        <v>0</v>
      </c>
      <c r="P68" s="45">
        <f t="shared" si="15"/>
        <v>0</v>
      </c>
      <c r="Q68" s="45">
        <f t="shared" si="15"/>
        <v>0</v>
      </c>
      <c r="R68" s="45">
        <f t="shared" si="15"/>
        <v>0</v>
      </c>
    </row>
    <row r="69" spans="3:18" x14ac:dyDescent="0.25">
      <c r="C69" s="31" t="s">
        <v>62</v>
      </c>
      <c r="D69" s="48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 t="shared" si="2"/>
        <v>0</v>
      </c>
    </row>
    <row r="70" spans="3:18" x14ac:dyDescent="0.25">
      <c r="C70" s="31" t="s">
        <v>63</v>
      </c>
      <c r="D70" s="48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f t="shared" si="2"/>
        <v>0</v>
      </c>
    </row>
    <row r="71" spans="3:18" x14ac:dyDescent="0.25">
      <c r="C71" s="31" t="s">
        <v>64</v>
      </c>
      <c r="D71" s="48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v>0</v>
      </c>
      <c r="R71" s="47">
        <f t="shared" si="2"/>
        <v>0</v>
      </c>
    </row>
    <row r="72" spans="3:18" x14ac:dyDescent="0.25">
      <c r="C72" s="29" t="s">
        <v>67</v>
      </c>
      <c r="D72" s="43">
        <f>+D73+D76+D79</f>
        <v>0</v>
      </c>
      <c r="E72" s="44">
        <f t="shared" ref="E72:R72" si="16">+E73+E76+E79</f>
        <v>0</v>
      </c>
      <c r="F72" s="44">
        <f t="shared" si="16"/>
        <v>4674598.38</v>
      </c>
      <c r="G72" s="44">
        <f t="shared" si="16"/>
        <v>4128206.38</v>
      </c>
      <c r="H72" s="44">
        <f t="shared" si="16"/>
        <v>0</v>
      </c>
      <c r="I72" s="44">
        <f t="shared" si="16"/>
        <v>0</v>
      </c>
      <c r="J72" s="45">
        <f t="shared" si="16"/>
        <v>0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50">
        <f t="shared" si="16"/>
        <v>0</v>
      </c>
      <c r="R72" s="50">
        <f t="shared" si="16"/>
        <v>8802804.7599999998</v>
      </c>
    </row>
    <row r="73" spans="3:18" x14ac:dyDescent="0.25">
      <c r="C73" s="30" t="s">
        <v>68</v>
      </c>
      <c r="D73" s="43">
        <f>SUM(D74:D75)</f>
        <v>0</v>
      </c>
      <c r="E73" s="44">
        <f t="shared" ref="E73:P73" si="17">SUM(E74:E75)</f>
        <v>0</v>
      </c>
      <c r="F73" s="44">
        <f t="shared" si="17"/>
        <v>4674598.38</v>
      </c>
      <c r="G73" s="44">
        <f t="shared" si="17"/>
        <v>4128206.38</v>
      </c>
      <c r="H73" s="44">
        <f t="shared" si="17"/>
        <v>0</v>
      </c>
      <c r="I73" s="44">
        <f t="shared" si="17"/>
        <v>0</v>
      </c>
      <c r="J73" s="45">
        <f t="shared" si="17"/>
        <v>0</v>
      </c>
      <c r="K73" s="45">
        <f t="shared" si="17"/>
        <v>0</v>
      </c>
      <c r="L73" s="45">
        <f t="shared" si="17"/>
        <v>0</v>
      </c>
      <c r="M73" s="45">
        <f t="shared" si="17"/>
        <v>0</v>
      </c>
      <c r="N73" s="45">
        <f t="shared" si="17"/>
        <v>0</v>
      </c>
      <c r="O73" s="45">
        <f t="shared" si="17"/>
        <v>0</v>
      </c>
      <c r="P73" s="45">
        <f t="shared" si="17"/>
        <v>0</v>
      </c>
      <c r="Q73" s="45">
        <f t="shared" ref="Q73:R73" si="18">+Q74+Q75</f>
        <v>0</v>
      </c>
      <c r="R73" s="45">
        <f t="shared" si="18"/>
        <v>8802804.7599999998</v>
      </c>
    </row>
    <row r="74" spans="3:18" x14ac:dyDescent="0.25">
      <c r="C74" s="31" t="s">
        <v>69</v>
      </c>
      <c r="D74" s="46">
        <v>0</v>
      </c>
      <c r="E74" s="46">
        <v>0</v>
      </c>
      <c r="F74" s="46">
        <v>4674598.38</v>
      </c>
      <c r="G74" s="46">
        <v>4128206.38</v>
      </c>
      <c r="H74" s="46">
        <v>0</v>
      </c>
      <c r="I74" s="46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f t="shared" ref="R74:R78" si="19">SUM(F74:Q74)</f>
        <v>8802804.7599999998</v>
      </c>
    </row>
    <row r="75" spans="3:18" x14ac:dyDescent="0.25">
      <c r="C75" s="31" t="s">
        <v>70</v>
      </c>
      <c r="D75" s="48">
        <v>0</v>
      </c>
      <c r="E75" s="46">
        <v>0</v>
      </c>
      <c r="F75" s="46">
        <f t="shared" ref="F75" si="20">+F76+F77</f>
        <v>0</v>
      </c>
      <c r="G75" s="46">
        <v>0</v>
      </c>
      <c r="H75" s="46">
        <v>0</v>
      </c>
      <c r="I75" s="46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f t="shared" ref="P75:P80" si="21">+D75+E75+F75+G75+H75+I75+J75+K75+L75+M75+N75+O75</f>
        <v>0</v>
      </c>
      <c r="Q75" s="47">
        <v>0</v>
      </c>
      <c r="R75" s="47">
        <f t="shared" si="19"/>
        <v>0</v>
      </c>
    </row>
    <row r="76" spans="3:18" x14ac:dyDescent="0.25">
      <c r="C76" s="30" t="s">
        <v>71</v>
      </c>
      <c r="D76" s="43">
        <f>SUM(D77:D78)</f>
        <v>0</v>
      </c>
      <c r="E76" s="44">
        <f t="shared" ref="E76:P76" si="22">SUM(E77:E78)</f>
        <v>0</v>
      </c>
      <c r="F76" s="44">
        <f t="shared" si="22"/>
        <v>0</v>
      </c>
      <c r="G76" s="44">
        <f t="shared" si="22"/>
        <v>0</v>
      </c>
      <c r="H76" s="44">
        <f t="shared" si="22"/>
        <v>0</v>
      </c>
      <c r="I76" s="44">
        <f t="shared" si="22"/>
        <v>0</v>
      </c>
      <c r="J76" s="45">
        <f t="shared" si="22"/>
        <v>0</v>
      </c>
      <c r="K76" s="45">
        <f t="shared" si="22"/>
        <v>0</v>
      </c>
      <c r="L76" s="45">
        <f t="shared" si="22"/>
        <v>0</v>
      </c>
      <c r="M76" s="45">
        <f t="shared" si="22"/>
        <v>0</v>
      </c>
      <c r="N76" s="45">
        <f t="shared" si="22"/>
        <v>0</v>
      </c>
      <c r="O76" s="45">
        <f t="shared" si="22"/>
        <v>0</v>
      </c>
      <c r="P76" s="45">
        <f t="shared" si="22"/>
        <v>0</v>
      </c>
      <c r="Q76" s="45">
        <f t="shared" ref="Q76:R76" si="23">+Q77+Q78</f>
        <v>0</v>
      </c>
      <c r="R76" s="45">
        <f t="shared" si="23"/>
        <v>0</v>
      </c>
    </row>
    <row r="77" spans="3:18" x14ac:dyDescent="0.25">
      <c r="C77" s="31" t="s">
        <v>72</v>
      </c>
      <c r="D77" s="48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f t="shared" si="21"/>
        <v>0</v>
      </c>
      <c r="Q77" s="47">
        <v>0</v>
      </c>
      <c r="R77" s="47">
        <f t="shared" si="19"/>
        <v>0</v>
      </c>
    </row>
    <row r="78" spans="3:18" x14ac:dyDescent="0.25">
      <c r="C78" s="31" t="s">
        <v>73</v>
      </c>
      <c r="D78" s="48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f t="shared" si="21"/>
        <v>0</v>
      </c>
      <c r="Q78" s="47">
        <v>0</v>
      </c>
      <c r="R78" s="47">
        <f t="shared" si="19"/>
        <v>0</v>
      </c>
    </row>
    <row r="79" spans="3:18" x14ac:dyDescent="0.25">
      <c r="C79" s="30" t="s">
        <v>74</v>
      </c>
      <c r="D79" s="43">
        <f>SUM(D80)</f>
        <v>0</v>
      </c>
      <c r="E79" s="44">
        <f t="shared" ref="E79:P79" si="24">SUM(E80)</f>
        <v>0</v>
      </c>
      <c r="F79" s="44">
        <f t="shared" si="24"/>
        <v>0</v>
      </c>
      <c r="G79" s="44">
        <f t="shared" si="24"/>
        <v>0</v>
      </c>
      <c r="H79" s="44">
        <f t="shared" si="24"/>
        <v>0</v>
      </c>
      <c r="I79" s="44">
        <f t="shared" si="24"/>
        <v>0</v>
      </c>
      <c r="J79" s="45">
        <f t="shared" si="24"/>
        <v>0</v>
      </c>
      <c r="K79" s="45">
        <f t="shared" si="24"/>
        <v>0</v>
      </c>
      <c r="L79" s="45">
        <f t="shared" si="24"/>
        <v>0</v>
      </c>
      <c r="M79" s="45">
        <f t="shared" si="24"/>
        <v>0</v>
      </c>
      <c r="N79" s="45">
        <f t="shared" si="24"/>
        <v>0</v>
      </c>
      <c r="O79" s="45">
        <f t="shared" si="24"/>
        <v>0</v>
      </c>
      <c r="P79" s="45">
        <f t="shared" si="24"/>
        <v>0</v>
      </c>
      <c r="Q79" s="45">
        <f t="shared" ref="Q79:R79" si="25">+Q80</f>
        <v>0</v>
      </c>
      <c r="R79" s="45">
        <f t="shared" si="25"/>
        <v>0</v>
      </c>
    </row>
    <row r="80" spans="3:18" x14ac:dyDescent="0.25">
      <c r="C80" s="31" t="s">
        <v>75</v>
      </c>
      <c r="D80" s="48">
        <v>0</v>
      </c>
      <c r="E80" s="46">
        <v>0</v>
      </c>
      <c r="F80" s="53">
        <v>0</v>
      </c>
      <c r="G80" s="46">
        <v>0</v>
      </c>
      <c r="H80" s="46">
        <v>0</v>
      </c>
      <c r="I80" s="46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 t="shared" si="21"/>
        <v>0</v>
      </c>
      <c r="Q80" s="47"/>
      <c r="R80" s="47">
        <f t="shared" ref="R80" si="26">SUM(F80:Q80)</f>
        <v>0</v>
      </c>
    </row>
    <row r="81" spans="3:19" x14ac:dyDescent="0.25">
      <c r="C81" s="33" t="s">
        <v>65</v>
      </c>
      <c r="D81" s="54">
        <f>+D79+D76+D73+D68+D65+D60+D50+D43+D34+D24+D14+D8</f>
        <v>294346590</v>
      </c>
      <c r="E81" s="55">
        <f t="shared" ref="E81:P81" si="27">+E79+E76+E73+E68+E65+E60+E50+E43+E34+E24+E14+E8</f>
        <v>0</v>
      </c>
      <c r="F81" s="55">
        <f t="shared" si="27"/>
        <v>22642045.379999999</v>
      </c>
      <c r="G81" s="55">
        <f t="shared" si="27"/>
        <v>22642045.379999999</v>
      </c>
      <c r="H81" s="55">
        <f t="shared" si="27"/>
        <v>0</v>
      </c>
      <c r="I81" s="55">
        <f t="shared" si="27"/>
        <v>0</v>
      </c>
      <c r="J81" s="55">
        <f t="shared" si="27"/>
        <v>0</v>
      </c>
      <c r="K81" s="55">
        <f t="shared" si="27"/>
        <v>0</v>
      </c>
      <c r="L81" s="55">
        <f t="shared" si="27"/>
        <v>0</v>
      </c>
      <c r="M81" s="55">
        <f t="shared" si="27"/>
        <v>0</v>
      </c>
      <c r="N81" s="55">
        <f t="shared" si="27"/>
        <v>0</v>
      </c>
      <c r="O81" s="55">
        <f t="shared" si="27"/>
        <v>0</v>
      </c>
      <c r="P81" s="55">
        <f t="shared" si="27"/>
        <v>0</v>
      </c>
      <c r="Q81" s="55">
        <f t="shared" ref="Q81:R81" si="28">+Q8+Q14+Q24+Q34+Q43+Q50+Q60+Q65+Q68+Q73+Q76+Q79</f>
        <v>0</v>
      </c>
      <c r="R81" s="55">
        <f t="shared" si="28"/>
        <v>45284090.759999998</v>
      </c>
      <c r="S81" s="28"/>
    </row>
    <row r="82" spans="3:19" s="7" customFormat="1" x14ac:dyDescent="0.25">
      <c r="C82" s="56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9"/>
    </row>
    <row r="83" spans="3:19" ht="18.75" x14ac:dyDescent="0.3">
      <c r="C83" s="61" t="s">
        <v>100</v>
      </c>
      <c r="D83" s="40"/>
      <c r="N83" s="27"/>
      <c r="P83" s="27"/>
      <c r="R83" s="28"/>
    </row>
    <row r="84" spans="3:19" ht="18.75" x14ac:dyDescent="0.3">
      <c r="C84" s="62" t="s">
        <v>103</v>
      </c>
      <c r="D84" s="40"/>
      <c r="E84" s="32"/>
    </row>
    <row r="85" spans="3:19" ht="18.75" x14ac:dyDescent="0.3">
      <c r="C85" s="62" t="s">
        <v>104</v>
      </c>
      <c r="D85" s="40"/>
      <c r="E85" s="32"/>
    </row>
    <row r="86" spans="3:19" ht="18.75" x14ac:dyDescent="0.3">
      <c r="C86" s="63" t="s">
        <v>105</v>
      </c>
      <c r="D86" s="40"/>
      <c r="E86" s="32"/>
      <c r="F86" s="32"/>
      <c r="G86" s="32"/>
      <c r="H86" s="32"/>
      <c r="I86" s="39"/>
    </row>
    <row r="87" spans="3:19" ht="18.75" x14ac:dyDescent="0.3">
      <c r="C87" s="64" t="s">
        <v>101</v>
      </c>
      <c r="D87" s="40"/>
      <c r="E87" s="32"/>
      <c r="F87" s="32"/>
      <c r="G87" s="32"/>
      <c r="H87" s="32"/>
      <c r="I87" s="39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88" orientation="landscape" verticalDpi="300" r:id="rId1"/>
  <rowBreaks count="2" manualBreakCount="2">
    <brk id="37" max="17" man="1"/>
    <brk id="67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2022-03-10T13:16:42Z</cp:lastPrinted>
  <dcterms:created xsi:type="dcterms:W3CDTF">2021-07-29T18:58:50Z</dcterms:created>
  <dcterms:modified xsi:type="dcterms:W3CDTF">2022-03-10T13:17:23Z</dcterms:modified>
</cp:coreProperties>
</file>